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Лист1" sheetId="1" r:id="rId1"/>
  </sheets>
  <definedNames>
    <definedName name="_xlnm._FilterDatabase" localSheetId="0" hidden="1">'Лист1'!$A$24:$W$118</definedName>
    <definedName name="_xlnm.Print_Area" localSheetId="0">'Лист1'!$A$1:$W$125</definedName>
  </definedNames>
  <calcPr fullCalcOnLoad="1"/>
</workbook>
</file>

<file path=xl/sharedStrings.xml><?xml version="1.0" encoding="utf-8"?>
<sst xmlns="http://schemas.openxmlformats.org/spreadsheetml/2006/main" count="987" uniqueCount="365">
  <si>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</si>
  <si>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</si>
  <si>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</si>
  <si>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</si>
  <si>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</si>
  <si>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</si>
  <si>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</si>
  <si>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</si>
  <si>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</si>
  <si>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</si>
  <si>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</si>
  <si>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</si>
  <si>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</si>
  <si>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</si>
  <si>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</si>
  <si>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</si>
  <si>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ПРОТОКОЛ</t>
  </si>
  <si>
    <t>Повестка дня:</t>
  </si>
  <si>
    <t>Решили:</t>
  </si>
  <si>
    <t xml:space="preserve">Гражданство </t>
  </si>
  <si>
    <t>1 зад. (тест)</t>
  </si>
  <si>
    <t xml:space="preserve">1 зад. (теория) </t>
  </si>
  <si>
    <t>2 зад. (теория)</t>
  </si>
  <si>
    <t>3 зад. (теория)</t>
  </si>
  <si>
    <t>4 зад. (теория)</t>
  </si>
  <si>
    <t>по географии в 2022-2023 учебном году</t>
  </si>
  <si>
    <t>г.Мичуринск</t>
  </si>
  <si>
    <t>Виктория</t>
  </si>
  <si>
    <t>Юрьевна</t>
  </si>
  <si>
    <t>ж</t>
  </si>
  <si>
    <t>Российская Федерация</t>
  </si>
  <si>
    <t>Елена</t>
  </si>
  <si>
    <t>Варвара</t>
  </si>
  <si>
    <t>Артемий</t>
  </si>
  <si>
    <t>м</t>
  </si>
  <si>
    <t xml:space="preserve">Мария </t>
  </si>
  <si>
    <t>Сергеевна</t>
  </si>
  <si>
    <t>Артем</t>
  </si>
  <si>
    <t>Дарья</t>
  </si>
  <si>
    <t>Олеговна</t>
  </si>
  <si>
    <t>Егор</t>
  </si>
  <si>
    <t>Иван</t>
  </si>
  <si>
    <t>Павлович</t>
  </si>
  <si>
    <t>Софья</t>
  </si>
  <si>
    <t>Даниил</t>
  </si>
  <si>
    <t>Лосева</t>
  </si>
  <si>
    <t>Марина</t>
  </si>
  <si>
    <t>Александровна</t>
  </si>
  <si>
    <t>Андреевич</t>
  </si>
  <si>
    <t>Ольга</t>
  </si>
  <si>
    <t>Андреевна</t>
  </si>
  <si>
    <t>Дмитрий</t>
  </si>
  <si>
    <t>Александрович</t>
  </si>
  <si>
    <t>Макарова</t>
  </si>
  <si>
    <t>Ангелина</t>
  </si>
  <si>
    <t>Евгеньевна</t>
  </si>
  <si>
    <t>Кряжев</t>
  </si>
  <si>
    <t>Кирилл</t>
  </si>
  <si>
    <t>Евгеньевич</t>
  </si>
  <si>
    <t>Бекетова</t>
  </si>
  <si>
    <t>Кристина</t>
  </si>
  <si>
    <t>Еселевская</t>
  </si>
  <si>
    <t>Анна</t>
  </si>
  <si>
    <t>Геннадьевна</t>
  </si>
  <si>
    <t>Сергеевич</t>
  </si>
  <si>
    <t>Ульяна</t>
  </si>
  <si>
    <t>Владиславович</t>
  </si>
  <si>
    <t>Анатолий</t>
  </si>
  <si>
    <t>Дмитриевич</t>
  </si>
  <si>
    <t>Медведева</t>
  </si>
  <si>
    <t>Александра</t>
  </si>
  <si>
    <t>Степанова</t>
  </si>
  <si>
    <t>Дмитриевна</t>
  </si>
  <si>
    <t>Придорогина</t>
  </si>
  <si>
    <t>Михайловна</t>
  </si>
  <si>
    <t>Романовна</t>
  </si>
  <si>
    <t>Алексей</t>
  </si>
  <si>
    <t>Шевяков</t>
  </si>
  <si>
    <t>Алина</t>
  </si>
  <si>
    <t>Екатерина</t>
  </si>
  <si>
    <t>Алексеевна</t>
  </si>
  <si>
    <t>Елизавета</t>
  </si>
  <si>
    <t>Алексеева</t>
  </si>
  <si>
    <t>София</t>
  </si>
  <si>
    <t>Мария</t>
  </si>
  <si>
    <t>Алексеевич</t>
  </si>
  <si>
    <t>Николаевич</t>
  </si>
  <si>
    <t xml:space="preserve">Панова </t>
  </si>
  <si>
    <t>Коростелев</t>
  </si>
  <si>
    <t>Михаил</t>
  </si>
  <si>
    <t>Олегович</t>
  </si>
  <si>
    <t>Наумов</t>
  </si>
  <si>
    <t>Тимур</t>
  </si>
  <si>
    <t>Вячеславович</t>
  </si>
  <si>
    <t>Балалыкина</t>
  </si>
  <si>
    <t>Валерия</t>
  </si>
  <si>
    <t xml:space="preserve">Александр </t>
  </si>
  <si>
    <t>Константинович</t>
  </si>
  <si>
    <t>Викторович</t>
  </si>
  <si>
    <t>Анастасия</t>
  </si>
  <si>
    <t>Гранитов</t>
  </si>
  <si>
    <t>Вадимович</t>
  </si>
  <si>
    <t>Кожина</t>
  </si>
  <si>
    <t>Карина</t>
  </si>
  <si>
    <t>Мялов</t>
  </si>
  <si>
    <t>Арина</t>
  </si>
  <si>
    <t>Пронина</t>
  </si>
  <si>
    <t>Виктрия</t>
  </si>
  <si>
    <t>Галкина</t>
  </si>
  <si>
    <t>Алена</t>
  </si>
  <si>
    <t>Харин</t>
  </si>
  <si>
    <t>Прохорова</t>
  </si>
  <si>
    <t>Владимир</t>
  </si>
  <si>
    <t>г. Мичуринск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</si>
  <si>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</si>
  <si>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Саган Елена Владимировна</t>
  </si>
  <si>
    <t>Олейникова Наталья Евгеньевна</t>
  </si>
  <si>
    <t>Шилова Татьяна Алексеевна</t>
  </si>
  <si>
    <t>Антипова Елена Васильевна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</si>
  <si>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</si>
  <si>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Муниципальное автономное общеобразовательное учреждение "Средняя общеобразовательная школа №5 "Научно-технологический центр имени И.В.Мичурина" г.Мичуринска Тамбовской области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</si>
  <si>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</si>
  <si>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Конобеева Галина Николаевна</t>
  </si>
  <si>
    <t>Клычникова</t>
  </si>
  <si>
    <t>Станиславовна</t>
  </si>
  <si>
    <t>Тарасов</t>
  </si>
  <si>
    <t>Сергей</t>
  </si>
  <si>
    <t>Владимирович</t>
  </si>
  <si>
    <t>Куликов</t>
  </si>
  <si>
    <t>Сироткин</t>
  </si>
  <si>
    <t>Владислав</t>
  </si>
  <si>
    <t>Романович</t>
  </si>
  <si>
    <t>Ефимов</t>
  </si>
  <si>
    <t>Никита</t>
  </si>
  <si>
    <t>Грезнева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</si>
  <si>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</si>
  <si>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Грезнев Роман Владимирович</t>
  </si>
  <si>
    <t>Пальчик</t>
  </si>
  <si>
    <t>Андрей</t>
  </si>
  <si>
    <t>Георгиевич</t>
  </si>
  <si>
    <t>Александр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</si>
  <si>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</si>
  <si>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Лебедева Елена Борисовна</t>
  </si>
  <si>
    <t>Петрова Елена Александровна</t>
  </si>
  <si>
    <t>Бони</t>
  </si>
  <si>
    <t>Кузнецова</t>
  </si>
  <si>
    <t>Сухоруков</t>
  </si>
  <si>
    <t>Трунова</t>
  </si>
  <si>
    <t>Болотов</t>
  </si>
  <si>
    <t>Старостина Лариса Викторовна</t>
  </si>
  <si>
    <t>Диана</t>
  </si>
  <si>
    <t>Ширанкова</t>
  </si>
  <si>
    <t>Валерьевна</t>
  </si>
  <si>
    <t>Алтабаев</t>
  </si>
  <si>
    <t>Арсентьев</t>
  </si>
  <si>
    <t>Игоревич</t>
  </si>
  <si>
    <t>Копылов</t>
  </si>
  <si>
    <t>Максим</t>
  </si>
  <si>
    <t>Клубникина</t>
  </si>
  <si>
    <t>Полянский</t>
  </si>
  <si>
    <t>Антонович</t>
  </si>
  <si>
    <t>Стрыгин</t>
  </si>
  <si>
    <t xml:space="preserve">Тихонов </t>
  </si>
  <si>
    <t>Цуканова</t>
  </si>
  <si>
    <t xml:space="preserve"> Андреевна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</si>
  <si>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</si>
  <si>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Матвеева Людмила Васильевна</t>
  </si>
  <si>
    <t>Хорольская</t>
  </si>
  <si>
    <t>Ильинична</t>
  </si>
  <si>
    <t>Павел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</si>
  <si>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</si>
  <si>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Муслова Ольга Николаевна</t>
  </si>
  <si>
    <t xml:space="preserve">Кондрашенко </t>
  </si>
  <si>
    <t>Маким</t>
  </si>
  <si>
    <t>Баулин</t>
  </si>
  <si>
    <t>Алексанр</t>
  </si>
  <si>
    <t>Попова Галина Анатольевна</t>
  </si>
  <si>
    <t>Киселев</t>
  </si>
  <si>
    <t>Говердовская Ольга Ильинична</t>
  </si>
  <si>
    <t xml:space="preserve">Афанасьев </t>
  </si>
  <si>
    <t>Крысанов</t>
  </si>
  <si>
    <t>Михина</t>
  </si>
  <si>
    <t>Григоревская</t>
  </si>
  <si>
    <t>Щербаков</t>
  </si>
  <si>
    <t>Ждамиров</t>
  </si>
  <si>
    <t>Сарвин</t>
  </si>
  <si>
    <t>Болтенко</t>
  </si>
  <si>
    <t>Кабакова</t>
  </si>
  <si>
    <t>Мелехов</t>
  </si>
  <si>
    <t>Михтинев</t>
  </si>
  <si>
    <t>Михайлова</t>
  </si>
  <si>
    <t>Артём</t>
  </si>
  <si>
    <t>Рязанов</t>
  </si>
  <si>
    <t>Юрьева</t>
  </si>
  <si>
    <t>Савинков</t>
  </si>
  <si>
    <t>Топильский</t>
  </si>
  <si>
    <t>Мерзляков</t>
  </si>
  <si>
    <t>Степан</t>
  </si>
  <si>
    <t>Степанов</t>
  </si>
  <si>
    <t>Громова</t>
  </si>
  <si>
    <t>Симаков</t>
  </si>
  <si>
    <t>Чивилева</t>
  </si>
  <si>
    <t>Владиславовна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</si>
  <si>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</si>
  <si>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Калугина Елена Александровна</t>
  </si>
  <si>
    <t>Чиркина Лариса Николаевна</t>
  </si>
  <si>
    <t>Белкина</t>
  </si>
  <si>
    <t>Пескова</t>
  </si>
  <si>
    <t>Мячина</t>
  </si>
  <si>
    <t>Усачева</t>
  </si>
  <si>
    <t>Бровин</t>
  </si>
  <si>
    <t>Виктор</t>
  </si>
  <si>
    <t>Полянская</t>
  </si>
  <si>
    <t xml:space="preserve">Муниципальное бюджетное общеобразовательное учреждение"Гимназия" г. Мичуринска </t>
  </si>
  <si>
    <t>Кириллова Наталья Викторовна</t>
  </si>
  <si>
    <t>Кондакова Ирина Анатольевна</t>
  </si>
  <si>
    <t>Барышников</t>
  </si>
  <si>
    <t xml:space="preserve">Андрей </t>
  </si>
  <si>
    <t>Анатольевич</t>
  </si>
  <si>
    <t>Воронина</t>
  </si>
  <si>
    <t>Гаврилов</t>
  </si>
  <si>
    <t>Ярослав</t>
  </si>
  <si>
    <t>Иванивич</t>
  </si>
  <si>
    <t>Тертышная</t>
  </si>
  <si>
    <t xml:space="preserve">Дмитриевна </t>
  </si>
  <si>
    <t>Михин</t>
  </si>
  <si>
    <t>Скрипниченко</t>
  </si>
  <si>
    <t>Тамбовское областное государственное автономное общеобразовательное учреждение "Мичуринский лицей-интернат"</t>
  </si>
  <si>
    <t>Синельникова Нелли Львовна</t>
  </si>
  <si>
    <t>Стефания</t>
  </si>
  <si>
    <t>Чекмарева</t>
  </si>
  <si>
    <t>Ершова</t>
  </si>
  <si>
    <t>Васнева</t>
  </si>
  <si>
    <t>Альбина</t>
  </si>
  <si>
    <t>Острецова</t>
  </si>
  <si>
    <t>Шушлебина</t>
  </si>
  <si>
    <t>Евгениевна</t>
  </si>
  <si>
    <t>Зорин Андрей Валерьевич</t>
  </si>
  <si>
    <t>Ерёмин</t>
  </si>
  <si>
    <t>Матушкин</t>
  </si>
  <si>
    <t>Григорчук</t>
  </si>
  <si>
    <t>Красников</t>
  </si>
  <si>
    <t>Управление народного образования администрации г. Мичуринска</t>
  </si>
  <si>
    <t>Председатель   жюри: Муслова Ольга Николаевна____________________________________ (подпись)</t>
  </si>
  <si>
    <t>Секретарь жюри: Говердовская Ольга Ильинична____________________________________ (подпись)</t>
  </si>
  <si>
    <t xml:space="preserve">заседания жюри муниципаного этапа всероссийской олимпиады школьников </t>
  </si>
  <si>
    <r>
      <t xml:space="preserve">        1. О подведении итогов проведения  муниципаного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географии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</si>
  <si>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r>
      <t xml:space="preserve">       1. Утвердить рейтинговую таблицу результатов участников  муниципаного этапа всероссийской олимпиады школьников на территории г. Мичуринска</t>
    </r>
    <r>
      <rPr>
        <sz val="18"/>
        <color indexed="8"/>
        <rFont val="Times New Roman"/>
        <family val="1"/>
      </rPr>
      <t>.</t>
    </r>
  </si>
  <si>
    <r>
      <t xml:space="preserve">Список участников муниципаного этапа всероссийской олимпиады школьников в 2022-2023 учебном году по </t>
    </r>
    <r>
      <rPr>
        <b/>
        <u val="single"/>
        <sz val="18"/>
        <color indexed="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на территории г. Мичуринска.</t>
    </r>
  </si>
  <si>
    <t>Председатель   жюри: Муслова О. Н.</t>
  </si>
  <si>
    <t>Секретарь жюри: Говердовская О. И.</t>
  </si>
  <si>
    <t>Проголосовали: "ПРОТИВ" - нет, "ЗА" - единогласно.</t>
  </si>
  <si>
    <t>"30" ноября 2022 г.</t>
  </si>
  <si>
    <t>Дата проведения: 30 ноября 2022 г.</t>
  </si>
  <si>
    <t xml:space="preserve">Статус (победитель, призер, участник) </t>
  </si>
  <si>
    <t>Бобков</t>
  </si>
  <si>
    <t>Кожевников</t>
  </si>
  <si>
    <t>Латышев</t>
  </si>
  <si>
    <t>Земисова</t>
  </si>
  <si>
    <t>Бубнова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</si>
  <si>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</si>
  <si>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Присутствовали члены жюри: Антипова Е. В., Конобеева Г. Н., Лебедева Е. Б., Матвеева Л. В., Олейникова Н. Е., Петрова Е. А., Попова Г. А., Синельникова Н.Л., Старостина Л. В.</t>
  </si>
  <si>
    <t>0707</t>
  </si>
  <si>
    <t>0706</t>
  </si>
  <si>
    <t>0709</t>
  </si>
  <si>
    <t>0701</t>
  </si>
  <si>
    <t>0702</t>
  </si>
  <si>
    <t>0703</t>
  </si>
  <si>
    <t>0704</t>
  </si>
  <si>
    <t>0705</t>
  </si>
  <si>
    <t>0710</t>
  </si>
  <si>
    <t>0712</t>
  </si>
  <si>
    <t>0714</t>
  </si>
  <si>
    <t>0711</t>
  </si>
  <si>
    <t>0720</t>
  </si>
  <si>
    <t>0719</t>
  </si>
  <si>
    <t>0718</t>
  </si>
  <si>
    <t>0717</t>
  </si>
  <si>
    <t>0716</t>
  </si>
  <si>
    <t>0715</t>
  </si>
  <si>
    <t>0819</t>
  </si>
  <si>
    <t>0824</t>
  </si>
  <si>
    <t>0818</t>
  </si>
  <si>
    <t>0822</t>
  </si>
  <si>
    <t>0820</t>
  </si>
  <si>
    <t>0821</t>
  </si>
  <si>
    <t>0823</t>
  </si>
  <si>
    <t>0826</t>
  </si>
  <si>
    <t>0815</t>
  </si>
  <si>
    <t>0816</t>
  </si>
  <si>
    <t>0825</t>
  </si>
  <si>
    <t>0812</t>
  </si>
  <si>
    <t>0811</t>
  </si>
  <si>
    <t>0813</t>
  </si>
  <si>
    <t>0814</t>
  </si>
  <si>
    <t>0809</t>
  </si>
  <si>
    <t>0808</t>
  </si>
  <si>
    <t>0807</t>
  </si>
  <si>
    <t>0806</t>
  </si>
  <si>
    <t>0805</t>
  </si>
  <si>
    <t>0828</t>
  </si>
  <si>
    <t>0829</t>
  </si>
  <si>
    <t>0830</t>
  </si>
  <si>
    <t>0916</t>
  </si>
  <si>
    <t>0914</t>
  </si>
  <si>
    <t>0908</t>
  </si>
  <si>
    <t>0905</t>
  </si>
  <si>
    <t>0931</t>
  </si>
  <si>
    <t>0918</t>
  </si>
  <si>
    <t>0927</t>
  </si>
  <si>
    <t>0922</t>
  </si>
  <si>
    <t>0917</t>
  </si>
  <si>
    <t>0919</t>
  </si>
  <si>
    <t>0924</t>
  </si>
  <si>
    <t>0923</t>
  </si>
  <si>
    <t>0921</t>
  </si>
  <si>
    <t>0920</t>
  </si>
  <si>
    <t>0926</t>
  </si>
  <si>
    <t>0925</t>
  </si>
  <si>
    <t>0930</t>
  </si>
  <si>
    <t>0929</t>
  </si>
  <si>
    <t>0928</t>
  </si>
  <si>
    <t>0907</t>
  </si>
  <si>
    <t>0913</t>
  </si>
  <si>
    <t>0912</t>
  </si>
  <si>
    <t>0909</t>
  </si>
  <si>
    <t>0901</t>
  </si>
  <si>
    <t>0915</t>
  </si>
  <si>
    <t>0906</t>
  </si>
  <si>
    <t>0910</t>
  </si>
  <si>
    <t>0937</t>
  </si>
  <si>
    <t>0936</t>
  </si>
  <si>
    <t>0935</t>
  </si>
  <si>
    <t>1004</t>
  </si>
  <si>
    <t>1002</t>
  </si>
  <si>
    <t>1010</t>
  </si>
  <si>
    <t>1006</t>
  </si>
  <si>
    <t>1003</t>
  </si>
  <si>
    <t>1007</t>
  </si>
  <si>
    <t>1005</t>
  </si>
  <si>
    <t>1009</t>
  </si>
  <si>
    <t>1008</t>
  </si>
  <si>
    <t>1113</t>
  </si>
  <si>
    <t>1112</t>
  </si>
  <si>
    <t>1111</t>
  </si>
  <si>
    <t>1110</t>
  </si>
  <si>
    <t>1109</t>
  </si>
  <si>
    <t>1108</t>
  </si>
  <si>
    <t>1107</t>
  </si>
  <si>
    <t>1106</t>
  </si>
  <si>
    <t>1105</t>
  </si>
  <si>
    <t>1104</t>
  </si>
  <si>
    <t>1103</t>
  </si>
  <si>
    <t>1102</t>
  </si>
  <si>
    <t>1101</t>
  </si>
  <si>
    <t>0911</t>
  </si>
  <si>
    <t>x</t>
  </si>
  <si>
    <t>х</t>
  </si>
  <si>
    <t>13,5</t>
  </si>
  <si>
    <t>победитель</t>
  </si>
  <si>
    <t>призер</t>
  </si>
  <si>
    <t>участник</t>
  </si>
  <si>
    <t>Самообразование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</si>
  <si>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-94 </t>
    </r>
    <r>
      <rPr>
        <sz val="18"/>
        <color indexed="8"/>
        <rFont val="Times New Roman"/>
        <family val="1"/>
      </rPr>
      <t>, 7 класс - 18, 8 класс - 23 , 9 класс - 31 , 10 класс - 9, 11 класс - 13</t>
    </r>
  </si>
  <si>
    <t>Место проведения олимпиады: 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</si>
</sst>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4"/>
      <color indexed="30"/>
      <name val="Times New Roman"/>
      <family val="1"/>
    </font>
    <font>
      <b/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8" fontId="6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tabSelected="1" view="pageBreakPreview" zoomScale="55" zoomScaleNormal="73" zoomScaleSheetLayoutView="55" zoomScalePageLayoutView="0" workbookViewId="0" topLeftCell="D1">
      <selection activeCell="W50" sqref="W50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1.00390625" style="0" customWidth="1"/>
    <col min="4" max="4" width="23.00390625" style="0" customWidth="1"/>
    <col min="5" max="5" width="21.8515625" style="0" customWidth="1"/>
    <col min="6" max="6" width="20.4218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10.421875" style="0" customWidth="1"/>
    <col min="13" max="13" width="11.421875" style="0" customWidth="1"/>
    <col min="14" max="16" width="11.28125" style="0" customWidth="1"/>
    <col min="17" max="17" width="12.7109375" style="0" customWidth="1"/>
    <col min="18" max="18" width="14.00390625" style="0" customWidth="1"/>
    <col min="19" max="19" width="16.57421875" style="0" customWidth="1"/>
    <col min="20" max="20" width="15.57421875" style="0" customWidth="1"/>
    <col min="21" max="21" width="15.00390625" style="0" customWidth="1"/>
    <col min="22" max="22" width="20.28125" style="0" customWidth="1"/>
    <col min="23" max="23" width="21.8515625" style="0" customWidth="1"/>
  </cols>
  <sheetData>
    <row r="1" spans="1:23" ht="23.2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22.5">
      <c r="A2" s="30" t="s">
        <v>245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2.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22.5">
      <c r="A4" s="9"/>
      <c r="B4" s="30" t="s">
        <v>113</v>
      </c>
      <c r="C4" s="30"/>
      <c r="D4" s="30"/>
      <c r="E4" s="3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0" t="s">
        <v>252</v>
      </c>
      <c r="R4" s="30"/>
      <c r="S4" s="30"/>
      <c r="T4" s="30"/>
      <c r="U4" s="30"/>
      <c r="V4" s="30"/>
      <c r="W4" s="9"/>
    </row>
    <row r="5" spans="1:23" ht="23.25">
      <c r="A5" s="32" t="s">
        <v>363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3.25">
      <c r="A6" s="32" t="s">
        <v>364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23.25">
      <c r="A7" s="29" t="s">
        <v>253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3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23.25">
      <c r="A9" s="29" t="s">
        <v>249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23.25">
      <c r="A10" s="29" t="s">
        <v>250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23.25">
      <c r="A11" s="29" t="s">
        <v>261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8"/>
      <c r="W11" s="8"/>
    </row>
    <row r="12" spans="1:23" ht="23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22.5">
      <c r="A13" s="34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ht="23.25">
      <c r="A14" s="29" t="s">
        <v>246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3.25">
      <c r="A16" s="8" t="s">
        <v>251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22.5">
      <c r="A18" s="34" t="s">
        <v>18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ht="23.25">
      <c r="A19" s="29" t="s">
        <v>247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23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22.5" customHeight="1">
      <c r="A21" s="36" t="s">
        <v>248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ht="23.25" customHeight="1">
      <c r="A22" s="33" t="s">
        <v>242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ht="15.75" thickBot="1"/>
    <row r="24" spans="1:23" ht="96" customHeight="1">
      <c r="A24" s="1" t="s">
        <v>0</v>
      </c>
      <c r="B24" s="2" t="s">
        <v>1</v>
      </c>
      <c r="C24" s="2" t="s">
        <v>10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  <c r="I24" s="2" t="s">
        <v>19</v>
      </c>
      <c r="J24" s="2" t="s">
        <v>7</v>
      </c>
      <c r="K24" s="25" t="s">
        <v>8</v>
      </c>
      <c r="L24" s="26" t="s">
        <v>20</v>
      </c>
      <c r="M24" s="26" t="s">
        <v>21</v>
      </c>
      <c r="N24" s="26" t="s">
        <v>22</v>
      </c>
      <c r="O24" s="26" t="s">
        <v>23</v>
      </c>
      <c r="P24" s="26" t="s">
        <v>24</v>
      </c>
      <c r="Q24" s="26" t="s">
        <v>11</v>
      </c>
      <c r="R24" s="26" t="s">
        <v>14</v>
      </c>
      <c r="S24" s="26" t="s">
        <v>15</v>
      </c>
      <c r="T24" s="26" t="s">
        <v>12</v>
      </c>
      <c r="U24" s="26" t="s">
        <v>13</v>
      </c>
      <c r="V24" s="26" t="s">
        <v>254</v>
      </c>
      <c r="W24" s="3" t="s">
        <v>9</v>
      </c>
    </row>
    <row r="25" spans="1:23" ht="78.75">
      <c r="A25" s="4">
        <v>1</v>
      </c>
      <c r="B25" s="4" t="s">
        <v>26</v>
      </c>
      <c r="C25" s="11" t="s">
        <v>266</v>
      </c>
      <c r="D25" s="4" t="s">
        <v>174</v>
      </c>
      <c r="E25" s="4" t="s">
        <v>175</v>
      </c>
      <c r="F25" s="4" t="s">
        <v>93</v>
      </c>
      <c r="G25" s="4" t="s">
        <v>34</v>
      </c>
      <c r="H25" s="10">
        <v>39974</v>
      </c>
      <c r="I25" s="4" t="s">
        <v>30</v>
      </c>
      <c r="J25" s="24" t="s">
        <v>170</v>
      </c>
      <c r="K25" s="4">
        <v>7</v>
      </c>
      <c r="L25" s="27">
        <v>24.5</v>
      </c>
      <c r="M25" s="27">
        <v>16</v>
      </c>
      <c r="N25" s="27">
        <v>13</v>
      </c>
      <c r="O25" s="27">
        <v>9</v>
      </c>
      <c r="P25" s="27">
        <v>14</v>
      </c>
      <c r="Q25" s="5">
        <f aca="true" t="shared" si="0" ref="Q25:Q52">SUM(L25:P25)</f>
        <v>76.5</v>
      </c>
      <c r="R25" s="27">
        <v>110</v>
      </c>
      <c r="S25" s="6">
        <f aca="true" t="shared" si="1" ref="S25:S40">Q25/R25</f>
        <v>0.6954545454545454</v>
      </c>
      <c r="T25" s="21"/>
      <c r="U25" s="21"/>
      <c r="V25" s="21" t="s">
        <v>359</v>
      </c>
      <c r="W25" s="4" t="s">
        <v>171</v>
      </c>
    </row>
    <row r="26" spans="1:23" ht="75">
      <c r="A26" s="4">
        <v>2</v>
      </c>
      <c r="B26" s="4" t="s">
        <v>26</v>
      </c>
      <c r="C26" s="11" t="s">
        <v>273</v>
      </c>
      <c r="D26" s="4" t="s">
        <v>234</v>
      </c>
      <c r="E26" s="4" t="s">
        <v>79</v>
      </c>
      <c r="F26" s="4" t="s">
        <v>63</v>
      </c>
      <c r="G26" s="4" t="s">
        <v>29</v>
      </c>
      <c r="H26" s="10">
        <v>40000</v>
      </c>
      <c r="I26" s="4" t="s">
        <v>30</v>
      </c>
      <c r="J26" s="4" t="s">
        <v>227</v>
      </c>
      <c r="K26" s="4">
        <v>7</v>
      </c>
      <c r="L26" s="27">
        <v>20.75</v>
      </c>
      <c r="M26" s="27">
        <v>18</v>
      </c>
      <c r="N26" s="27">
        <v>10</v>
      </c>
      <c r="O26" s="27">
        <v>15</v>
      </c>
      <c r="P26" s="27">
        <v>12</v>
      </c>
      <c r="Q26" s="5">
        <f t="shared" si="0"/>
        <v>75.75</v>
      </c>
      <c r="R26" s="27">
        <v>110</v>
      </c>
      <c r="S26" s="6">
        <f t="shared" si="1"/>
        <v>0.6886363636363636</v>
      </c>
      <c r="T26" s="21"/>
      <c r="U26" s="21"/>
      <c r="V26" s="21" t="s">
        <v>359</v>
      </c>
      <c r="W26" s="4" t="s">
        <v>228</v>
      </c>
    </row>
    <row r="27" spans="1:23" ht="112.5">
      <c r="A27" s="4">
        <v>3</v>
      </c>
      <c r="B27" s="4" t="s">
        <v>26</v>
      </c>
      <c r="C27" s="11" t="s">
        <v>262</v>
      </c>
      <c r="D27" s="4" t="s">
        <v>88</v>
      </c>
      <c r="E27" s="4" t="s">
        <v>89</v>
      </c>
      <c r="F27" s="4" t="s">
        <v>90</v>
      </c>
      <c r="G27" s="4" t="s">
        <v>34</v>
      </c>
      <c r="H27" s="10">
        <v>40012</v>
      </c>
      <c r="I27" s="4" t="s">
        <v>30</v>
      </c>
      <c r="J27" s="4" t="s">
        <v>120</v>
      </c>
      <c r="K27" s="4">
        <v>7</v>
      </c>
      <c r="L27" s="27">
        <v>15</v>
      </c>
      <c r="M27" s="27">
        <v>6</v>
      </c>
      <c r="N27" s="27">
        <v>10</v>
      </c>
      <c r="O27" s="27">
        <v>8</v>
      </c>
      <c r="P27" s="27">
        <v>9</v>
      </c>
      <c r="Q27" s="5">
        <f t="shared" si="0"/>
        <v>48</v>
      </c>
      <c r="R27" s="27">
        <v>110</v>
      </c>
      <c r="S27" s="6">
        <f t="shared" si="1"/>
        <v>0.43636363636363634</v>
      </c>
      <c r="T27" s="21"/>
      <c r="U27" s="21"/>
      <c r="V27" s="21" t="s">
        <v>360</v>
      </c>
      <c r="W27" s="4" t="s">
        <v>115</v>
      </c>
    </row>
    <row r="28" spans="1:23" ht="93.75">
      <c r="A28" s="4">
        <v>4</v>
      </c>
      <c r="B28" s="4" t="s">
        <v>26</v>
      </c>
      <c r="C28" s="11" t="s">
        <v>264</v>
      </c>
      <c r="D28" s="4" t="s">
        <v>145</v>
      </c>
      <c r="E28" s="4" t="s">
        <v>99</v>
      </c>
      <c r="F28" s="4" t="s">
        <v>47</v>
      </c>
      <c r="G28" s="4" t="s">
        <v>29</v>
      </c>
      <c r="H28" s="10">
        <v>40185</v>
      </c>
      <c r="I28" s="4" t="s">
        <v>30</v>
      </c>
      <c r="J28" s="4" t="s">
        <v>141</v>
      </c>
      <c r="K28" s="4">
        <v>7</v>
      </c>
      <c r="L28" s="27">
        <v>14.75</v>
      </c>
      <c r="M28" s="27">
        <v>8</v>
      </c>
      <c r="N28" s="27">
        <v>10</v>
      </c>
      <c r="O28" s="27">
        <v>10</v>
      </c>
      <c r="P28" s="27">
        <v>3</v>
      </c>
      <c r="Q28" s="5">
        <f t="shared" si="0"/>
        <v>45.75</v>
      </c>
      <c r="R28" s="27">
        <v>110</v>
      </c>
      <c r="S28" s="6">
        <f t="shared" si="1"/>
        <v>0.4159090909090909</v>
      </c>
      <c r="T28" s="21"/>
      <c r="U28" s="21"/>
      <c r="V28" s="21" t="s">
        <v>360</v>
      </c>
      <c r="W28" s="4" t="s">
        <v>142</v>
      </c>
    </row>
    <row r="29" spans="1:23" ht="93.75">
      <c r="A29" s="4">
        <v>5</v>
      </c>
      <c r="B29" s="4" t="s">
        <v>26</v>
      </c>
      <c r="C29" s="11" t="s">
        <v>272</v>
      </c>
      <c r="D29" s="4" t="s">
        <v>146</v>
      </c>
      <c r="E29" s="4" t="s">
        <v>51</v>
      </c>
      <c r="F29" s="4" t="s">
        <v>101</v>
      </c>
      <c r="G29" s="4" t="s">
        <v>34</v>
      </c>
      <c r="H29" s="10">
        <v>40016</v>
      </c>
      <c r="I29" s="4" t="s">
        <v>30</v>
      </c>
      <c r="J29" s="4" t="s">
        <v>141</v>
      </c>
      <c r="K29" s="4">
        <v>7</v>
      </c>
      <c r="L29" s="27">
        <v>13</v>
      </c>
      <c r="M29" s="27">
        <v>11</v>
      </c>
      <c r="N29" s="27">
        <v>9</v>
      </c>
      <c r="O29" s="27">
        <v>7</v>
      </c>
      <c r="P29" s="27">
        <v>5</v>
      </c>
      <c r="Q29" s="5">
        <f t="shared" si="0"/>
        <v>45</v>
      </c>
      <c r="R29" s="27">
        <v>110</v>
      </c>
      <c r="S29" s="6">
        <f t="shared" si="1"/>
        <v>0.4090909090909091</v>
      </c>
      <c r="T29" s="21"/>
      <c r="U29" s="21"/>
      <c r="V29" s="21" t="s">
        <v>360</v>
      </c>
      <c r="W29" s="4" t="s">
        <v>142</v>
      </c>
    </row>
    <row r="30" spans="1:23" ht="112.5">
      <c r="A30" s="4">
        <v>6</v>
      </c>
      <c r="B30" s="4" t="s">
        <v>26</v>
      </c>
      <c r="C30" s="11" t="s">
        <v>277</v>
      </c>
      <c r="D30" s="4" t="s">
        <v>91</v>
      </c>
      <c r="E30" s="4" t="s">
        <v>92</v>
      </c>
      <c r="F30" s="4" t="s">
        <v>93</v>
      </c>
      <c r="G30" s="4" t="s">
        <v>34</v>
      </c>
      <c r="H30" s="10">
        <v>40107</v>
      </c>
      <c r="I30" s="4" t="s">
        <v>30</v>
      </c>
      <c r="J30" s="4" t="s">
        <v>120</v>
      </c>
      <c r="K30" s="4">
        <v>7</v>
      </c>
      <c r="L30" s="27">
        <v>16.75</v>
      </c>
      <c r="M30" s="27">
        <v>5</v>
      </c>
      <c r="N30" s="27">
        <v>8</v>
      </c>
      <c r="O30" s="27">
        <v>10</v>
      </c>
      <c r="P30" s="27">
        <v>3</v>
      </c>
      <c r="Q30" s="5">
        <f t="shared" si="0"/>
        <v>42.75</v>
      </c>
      <c r="R30" s="27">
        <v>110</v>
      </c>
      <c r="S30" s="6">
        <f t="shared" si="1"/>
        <v>0.3886363636363636</v>
      </c>
      <c r="T30" s="21"/>
      <c r="U30" s="21"/>
      <c r="V30" s="21" t="s">
        <v>360</v>
      </c>
      <c r="W30" s="4" t="s">
        <v>115</v>
      </c>
    </row>
    <row r="31" spans="1:23" ht="75">
      <c r="A31" s="4">
        <v>7</v>
      </c>
      <c r="B31" s="4" t="s">
        <v>26</v>
      </c>
      <c r="C31" s="11" t="s">
        <v>274</v>
      </c>
      <c r="D31" s="4" t="s">
        <v>53</v>
      </c>
      <c r="E31" s="4" t="s">
        <v>229</v>
      </c>
      <c r="F31" s="4" t="s">
        <v>72</v>
      </c>
      <c r="G31" s="4" t="s">
        <v>29</v>
      </c>
      <c r="H31" s="10">
        <v>39969</v>
      </c>
      <c r="I31" s="4" t="s">
        <v>30</v>
      </c>
      <c r="J31" s="4" t="s">
        <v>227</v>
      </c>
      <c r="K31" s="4">
        <v>7</v>
      </c>
      <c r="L31" s="27">
        <v>14.25</v>
      </c>
      <c r="M31" s="27">
        <v>3</v>
      </c>
      <c r="N31" s="27">
        <v>10</v>
      </c>
      <c r="O31" s="27">
        <v>9</v>
      </c>
      <c r="P31" s="27">
        <v>6</v>
      </c>
      <c r="Q31" s="5">
        <f t="shared" si="0"/>
        <v>42.25</v>
      </c>
      <c r="R31" s="27">
        <v>110</v>
      </c>
      <c r="S31" s="6">
        <f t="shared" si="1"/>
        <v>0.3840909090909091</v>
      </c>
      <c r="T31" s="21"/>
      <c r="U31" s="21"/>
      <c r="V31" s="21" t="s">
        <v>361</v>
      </c>
      <c r="W31" s="4" t="s">
        <v>228</v>
      </c>
    </row>
    <row r="32" spans="1:23" ht="93.75">
      <c r="A32" s="4">
        <v>9</v>
      </c>
      <c r="B32" s="4" t="s">
        <v>26</v>
      </c>
      <c r="C32" s="11" t="s">
        <v>267</v>
      </c>
      <c r="D32" s="4" t="s">
        <v>144</v>
      </c>
      <c r="E32" s="4" t="s">
        <v>62</v>
      </c>
      <c r="F32" s="4" t="s">
        <v>80</v>
      </c>
      <c r="G32" s="4" t="s">
        <v>29</v>
      </c>
      <c r="H32" s="10">
        <v>39829</v>
      </c>
      <c r="I32" s="4" t="s">
        <v>30</v>
      </c>
      <c r="J32" s="4" t="s">
        <v>141</v>
      </c>
      <c r="K32" s="4">
        <v>7</v>
      </c>
      <c r="L32" s="27">
        <v>21.5</v>
      </c>
      <c r="M32" s="27">
        <v>6</v>
      </c>
      <c r="N32" s="27">
        <v>8</v>
      </c>
      <c r="O32" s="27">
        <v>2</v>
      </c>
      <c r="P32" s="27">
        <v>0</v>
      </c>
      <c r="Q32" s="5">
        <f t="shared" si="0"/>
        <v>37.5</v>
      </c>
      <c r="R32" s="27">
        <v>110</v>
      </c>
      <c r="S32" s="6">
        <f t="shared" si="1"/>
        <v>0.3409090909090909</v>
      </c>
      <c r="T32" s="21"/>
      <c r="U32" s="21"/>
      <c r="V32" s="21" t="s">
        <v>361</v>
      </c>
      <c r="W32" s="4" t="s">
        <v>143</v>
      </c>
    </row>
    <row r="33" spans="1:23" ht="112.5">
      <c r="A33" s="4">
        <v>10</v>
      </c>
      <c r="B33" s="4" t="s">
        <v>26</v>
      </c>
      <c r="C33" s="11" t="s">
        <v>279</v>
      </c>
      <c r="D33" s="4" t="s">
        <v>87</v>
      </c>
      <c r="E33" s="4" t="s">
        <v>60</v>
      </c>
      <c r="F33" s="4" t="s">
        <v>75</v>
      </c>
      <c r="G33" s="4" t="s">
        <v>29</v>
      </c>
      <c r="H33" s="10">
        <v>39903</v>
      </c>
      <c r="I33" s="4" t="s">
        <v>30</v>
      </c>
      <c r="J33" s="4" t="s">
        <v>120</v>
      </c>
      <c r="K33" s="4">
        <v>7</v>
      </c>
      <c r="L33" s="27">
        <v>9.5</v>
      </c>
      <c r="M33" s="27">
        <v>10</v>
      </c>
      <c r="N33" s="27">
        <v>8</v>
      </c>
      <c r="O33" s="27">
        <v>4</v>
      </c>
      <c r="P33" s="27">
        <v>2</v>
      </c>
      <c r="Q33" s="5">
        <f t="shared" si="0"/>
        <v>33.5</v>
      </c>
      <c r="R33" s="27">
        <v>110</v>
      </c>
      <c r="S33" s="6">
        <f t="shared" si="1"/>
        <v>0.30454545454545456</v>
      </c>
      <c r="T33" s="21"/>
      <c r="U33" s="21"/>
      <c r="V33" s="21" t="s">
        <v>361</v>
      </c>
      <c r="W33" s="4" t="s">
        <v>115</v>
      </c>
    </row>
    <row r="34" spans="1:23" ht="78.75">
      <c r="A34" s="4">
        <v>11</v>
      </c>
      <c r="B34" s="4" t="s">
        <v>26</v>
      </c>
      <c r="C34" s="11" t="s">
        <v>263</v>
      </c>
      <c r="D34" s="4" t="s">
        <v>172</v>
      </c>
      <c r="E34" s="4" t="s">
        <v>173</v>
      </c>
      <c r="F34" s="4" t="s">
        <v>131</v>
      </c>
      <c r="G34" s="4" t="s">
        <v>34</v>
      </c>
      <c r="H34" s="10">
        <v>39877</v>
      </c>
      <c r="I34" s="4" t="s">
        <v>30</v>
      </c>
      <c r="J34" s="24" t="s">
        <v>170</v>
      </c>
      <c r="K34" s="4">
        <v>7</v>
      </c>
      <c r="L34" s="27">
        <v>12.75</v>
      </c>
      <c r="M34" s="27">
        <v>6</v>
      </c>
      <c r="N34" s="27">
        <v>7</v>
      </c>
      <c r="O34" s="27">
        <v>7</v>
      </c>
      <c r="P34" s="27"/>
      <c r="Q34" s="5">
        <f t="shared" si="0"/>
        <v>32.75</v>
      </c>
      <c r="R34" s="27">
        <v>110</v>
      </c>
      <c r="S34" s="6">
        <f t="shared" si="1"/>
        <v>0.29772727272727273</v>
      </c>
      <c r="T34" s="21"/>
      <c r="U34" s="21"/>
      <c r="V34" s="21" t="s">
        <v>361</v>
      </c>
      <c r="W34" s="4" t="s">
        <v>171</v>
      </c>
    </row>
    <row r="35" spans="1:23" ht="93.75">
      <c r="A35" s="4">
        <v>12</v>
      </c>
      <c r="B35" s="4" t="s">
        <v>26</v>
      </c>
      <c r="C35" s="11" t="s">
        <v>270</v>
      </c>
      <c r="D35" s="4" t="s">
        <v>128</v>
      </c>
      <c r="E35" s="4" t="s">
        <v>57</v>
      </c>
      <c r="F35" s="4" t="s">
        <v>68</v>
      </c>
      <c r="G35" s="4" t="s">
        <v>34</v>
      </c>
      <c r="H35" s="10">
        <v>40085</v>
      </c>
      <c r="I35" s="4" t="s">
        <v>30</v>
      </c>
      <c r="J35" s="4" t="s">
        <v>141</v>
      </c>
      <c r="K35" s="4">
        <v>7</v>
      </c>
      <c r="L35" s="27">
        <v>10.75</v>
      </c>
      <c r="M35" s="27">
        <v>5</v>
      </c>
      <c r="N35" s="27">
        <v>7</v>
      </c>
      <c r="O35" s="27">
        <v>5</v>
      </c>
      <c r="P35" s="27">
        <v>5</v>
      </c>
      <c r="Q35" s="5">
        <f t="shared" si="0"/>
        <v>32.75</v>
      </c>
      <c r="R35" s="27">
        <v>110</v>
      </c>
      <c r="S35" s="6">
        <f t="shared" si="1"/>
        <v>0.29772727272727273</v>
      </c>
      <c r="T35" s="21"/>
      <c r="U35" s="21"/>
      <c r="V35" s="21" t="s">
        <v>361</v>
      </c>
      <c r="W35" s="4" t="s">
        <v>142</v>
      </c>
    </row>
    <row r="36" spans="1:23" ht="75">
      <c r="A36" s="4">
        <v>13</v>
      </c>
      <c r="B36" s="4" t="s">
        <v>26</v>
      </c>
      <c r="C36" s="11" t="s">
        <v>278</v>
      </c>
      <c r="D36" s="4" t="s">
        <v>235</v>
      </c>
      <c r="E36" s="4" t="s">
        <v>105</v>
      </c>
      <c r="F36" s="4" t="s">
        <v>236</v>
      </c>
      <c r="G36" s="4" t="s">
        <v>29</v>
      </c>
      <c r="H36" s="10">
        <v>40000</v>
      </c>
      <c r="I36" s="4" t="s">
        <v>30</v>
      </c>
      <c r="J36" s="4" t="s">
        <v>227</v>
      </c>
      <c r="K36" s="4">
        <v>7</v>
      </c>
      <c r="L36" s="27">
        <v>13</v>
      </c>
      <c r="M36" s="27">
        <v>4</v>
      </c>
      <c r="N36" s="27">
        <v>7</v>
      </c>
      <c r="O36" s="27">
        <v>6</v>
      </c>
      <c r="P36" s="27">
        <v>1</v>
      </c>
      <c r="Q36" s="5">
        <f t="shared" si="0"/>
        <v>31</v>
      </c>
      <c r="R36" s="27">
        <v>110</v>
      </c>
      <c r="S36" s="6">
        <f t="shared" si="1"/>
        <v>0.2818181818181818</v>
      </c>
      <c r="T36" s="21"/>
      <c r="U36" s="21"/>
      <c r="V36" s="21" t="s">
        <v>361</v>
      </c>
      <c r="W36" s="4" t="s">
        <v>228</v>
      </c>
    </row>
    <row r="37" spans="1:23" ht="75">
      <c r="A37" s="4">
        <v>14</v>
      </c>
      <c r="B37" s="4" t="s">
        <v>26</v>
      </c>
      <c r="C37" s="11" t="s">
        <v>275</v>
      </c>
      <c r="D37" s="4" t="s">
        <v>212</v>
      </c>
      <c r="E37" s="4" t="s">
        <v>95</v>
      </c>
      <c r="F37" s="4" t="s">
        <v>168</v>
      </c>
      <c r="G37" s="4" t="s">
        <v>29</v>
      </c>
      <c r="H37" s="10">
        <v>39887</v>
      </c>
      <c r="I37" s="4" t="s">
        <v>30</v>
      </c>
      <c r="J37" s="4" t="s">
        <v>227</v>
      </c>
      <c r="K37" s="4">
        <v>7</v>
      </c>
      <c r="L37" s="27">
        <v>10.75</v>
      </c>
      <c r="M37" s="27">
        <v>2</v>
      </c>
      <c r="N37" s="27">
        <v>6</v>
      </c>
      <c r="O37" s="27">
        <v>5</v>
      </c>
      <c r="P37" s="27">
        <v>7</v>
      </c>
      <c r="Q37" s="5">
        <f t="shared" si="0"/>
        <v>30.75</v>
      </c>
      <c r="R37" s="27">
        <v>110</v>
      </c>
      <c r="S37" s="6">
        <f t="shared" si="1"/>
        <v>0.27954545454545454</v>
      </c>
      <c r="T37" s="21"/>
      <c r="U37" s="21"/>
      <c r="V37" s="21" t="s">
        <v>361</v>
      </c>
      <c r="W37" s="4" t="s">
        <v>228</v>
      </c>
    </row>
    <row r="38" spans="1:23" ht="112.5">
      <c r="A38" s="4">
        <v>15</v>
      </c>
      <c r="B38" s="4" t="s">
        <v>26</v>
      </c>
      <c r="C38" s="11" t="s">
        <v>265</v>
      </c>
      <c r="D38" s="4" t="s">
        <v>94</v>
      </c>
      <c r="E38" s="4" t="s">
        <v>95</v>
      </c>
      <c r="F38" s="4" t="s">
        <v>28</v>
      </c>
      <c r="G38" s="4" t="s">
        <v>29</v>
      </c>
      <c r="H38" s="10">
        <v>40036</v>
      </c>
      <c r="I38" s="4" t="s">
        <v>30</v>
      </c>
      <c r="J38" s="4" t="s">
        <v>120</v>
      </c>
      <c r="K38" s="4">
        <v>7</v>
      </c>
      <c r="L38" s="27">
        <v>10.75</v>
      </c>
      <c r="M38" s="27">
        <v>2</v>
      </c>
      <c r="N38" s="27">
        <v>6</v>
      </c>
      <c r="O38" s="27">
        <v>5</v>
      </c>
      <c r="P38" s="27">
        <v>6</v>
      </c>
      <c r="Q38" s="5">
        <f t="shared" si="0"/>
        <v>29.75</v>
      </c>
      <c r="R38" s="27">
        <v>110</v>
      </c>
      <c r="S38" s="6">
        <f t="shared" si="1"/>
        <v>0.27045454545454545</v>
      </c>
      <c r="T38" s="21"/>
      <c r="U38" s="21"/>
      <c r="V38" s="21" t="s">
        <v>361</v>
      </c>
      <c r="W38" s="4" t="s">
        <v>115</v>
      </c>
    </row>
    <row r="39" spans="1:23" ht="75">
      <c r="A39" s="4">
        <v>17</v>
      </c>
      <c r="B39" s="4" t="s">
        <v>26</v>
      </c>
      <c r="C39" s="11" t="s">
        <v>268</v>
      </c>
      <c r="D39" s="4" t="s">
        <v>232</v>
      </c>
      <c r="E39" s="4" t="s">
        <v>233</v>
      </c>
      <c r="F39" s="4" t="s">
        <v>39</v>
      </c>
      <c r="G39" s="4" t="s">
        <v>29</v>
      </c>
      <c r="H39" s="10">
        <v>40148</v>
      </c>
      <c r="I39" s="4" t="s">
        <v>30</v>
      </c>
      <c r="J39" s="4" t="s">
        <v>227</v>
      </c>
      <c r="K39" s="4">
        <v>7</v>
      </c>
      <c r="L39" s="27">
        <v>13.75</v>
      </c>
      <c r="M39" s="27">
        <v>3</v>
      </c>
      <c r="N39" s="27">
        <v>6</v>
      </c>
      <c r="O39" s="27">
        <v>3</v>
      </c>
      <c r="P39" s="27">
        <v>2</v>
      </c>
      <c r="Q39" s="5">
        <f t="shared" si="0"/>
        <v>27.75</v>
      </c>
      <c r="R39" s="27">
        <v>110</v>
      </c>
      <c r="S39" s="6">
        <f t="shared" si="1"/>
        <v>0.25227272727272726</v>
      </c>
      <c r="T39" s="21"/>
      <c r="U39" s="21"/>
      <c r="V39" s="21" t="s">
        <v>361</v>
      </c>
      <c r="W39" s="4" t="s">
        <v>228</v>
      </c>
    </row>
    <row r="40" spans="1:23" ht="75">
      <c r="A40" s="4">
        <v>18</v>
      </c>
      <c r="B40" s="4" t="s">
        <v>26</v>
      </c>
      <c r="C40" s="11" t="s">
        <v>276</v>
      </c>
      <c r="D40" s="4" t="s">
        <v>230</v>
      </c>
      <c r="E40" s="4" t="s">
        <v>99</v>
      </c>
      <c r="F40" s="4" t="s">
        <v>72</v>
      </c>
      <c r="G40" s="4" t="s">
        <v>29</v>
      </c>
      <c r="H40" s="10">
        <v>39920</v>
      </c>
      <c r="I40" s="4" t="s">
        <v>30</v>
      </c>
      <c r="J40" s="4" t="s">
        <v>227</v>
      </c>
      <c r="K40" s="4">
        <v>7</v>
      </c>
      <c r="L40" s="27">
        <v>8.75</v>
      </c>
      <c r="M40" s="27">
        <v>4</v>
      </c>
      <c r="N40" s="27">
        <v>5</v>
      </c>
      <c r="O40" s="27">
        <v>6</v>
      </c>
      <c r="P40" s="27">
        <v>3</v>
      </c>
      <c r="Q40" s="5">
        <f t="shared" si="0"/>
        <v>26.75</v>
      </c>
      <c r="R40" s="27">
        <v>110</v>
      </c>
      <c r="S40" s="6">
        <f t="shared" si="1"/>
        <v>0.2431818181818182</v>
      </c>
      <c r="T40" s="21"/>
      <c r="U40" s="21"/>
      <c r="V40" s="21" t="s">
        <v>361</v>
      </c>
      <c r="W40" s="4" t="s">
        <v>228</v>
      </c>
    </row>
    <row r="41" spans="1:23" ht="93.75">
      <c r="A41" s="4">
        <v>19</v>
      </c>
      <c r="B41" s="4" t="s">
        <v>26</v>
      </c>
      <c r="C41" s="11" t="s">
        <v>271</v>
      </c>
      <c r="D41" s="4" t="s">
        <v>167</v>
      </c>
      <c r="E41" s="4" t="s">
        <v>150</v>
      </c>
      <c r="F41" s="4" t="s">
        <v>72</v>
      </c>
      <c r="G41" s="4" t="s">
        <v>29</v>
      </c>
      <c r="H41" s="10">
        <v>39990</v>
      </c>
      <c r="I41" s="4" t="s">
        <v>30</v>
      </c>
      <c r="J41" s="4" t="s">
        <v>165</v>
      </c>
      <c r="K41" s="4">
        <v>7</v>
      </c>
      <c r="L41" s="27">
        <v>14.25</v>
      </c>
      <c r="M41" s="27"/>
      <c r="N41" s="27">
        <v>3</v>
      </c>
      <c r="O41" s="27">
        <v>2</v>
      </c>
      <c r="P41" s="27">
        <v>1</v>
      </c>
      <c r="Q41" s="5">
        <f t="shared" si="0"/>
        <v>20.25</v>
      </c>
      <c r="R41" s="27">
        <v>110</v>
      </c>
      <c r="S41" s="6">
        <f>Q41/24</f>
        <v>0.84375</v>
      </c>
      <c r="T41" s="21"/>
      <c r="U41" s="21"/>
      <c r="V41" s="21" t="s">
        <v>361</v>
      </c>
      <c r="W41" s="4" t="s">
        <v>166</v>
      </c>
    </row>
    <row r="42" spans="1:23" ht="75">
      <c r="A42" s="4">
        <v>20</v>
      </c>
      <c r="B42" s="4" t="s">
        <v>26</v>
      </c>
      <c r="C42" s="11" t="s">
        <v>269</v>
      </c>
      <c r="D42" s="4" t="s">
        <v>231</v>
      </c>
      <c r="E42" s="4" t="s">
        <v>79</v>
      </c>
      <c r="F42" s="4" t="s">
        <v>74</v>
      </c>
      <c r="G42" s="4" t="s">
        <v>29</v>
      </c>
      <c r="H42" s="10">
        <v>40153</v>
      </c>
      <c r="I42" s="4" t="s">
        <v>30</v>
      </c>
      <c r="J42" s="4" t="s">
        <v>227</v>
      </c>
      <c r="K42" s="4">
        <v>7</v>
      </c>
      <c r="L42" s="27">
        <v>13.5</v>
      </c>
      <c r="M42" s="27"/>
      <c r="N42" s="27"/>
      <c r="O42" s="27">
        <v>5</v>
      </c>
      <c r="P42" s="27"/>
      <c r="Q42" s="5">
        <f t="shared" si="0"/>
        <v>18.5</v>
      </c>
      <c r="R42" s="27">
        <v>110</v>
      </c>
      <c r="S42" s="6">
        <f aca="true" t="shared" si="2" ref="S42:S73">Q42/R42</f>
        <v>0.16818181818181818</v>
      </c>
      <c r="T42" s="21"/>
      <c r="U42" s="21"/>
      <c r="V42" s="21" t="s">
        <v>361</v>
      </c>
      <c r="W42" s="4" t="s">
        <v>228</v>
      </c>
    </row>
    <row r="43" spans="1:23" ht="112.5">
      <c r="A43" s="4">
        <v>21</v>
      </c>
      <c r="B43" s="4" t="s">
        <v>26</v>
      </c>
      <c r="C43" s="11" t="s">
        <v>291</v>
      </c>
      <c r="D43" s="4" t="s">
        <v>100</v>
      </c>
      <c r="E43" s="4" t="s">
        <v>96</v>
      </c>
      <c r="F43" s="4" t="s">
        <v>101</v>
      </c>
      <c r="G43" s="4" t="s">
        <v>34</v>
      </c>
      <c r="H43" s="10">
        <v>39659</v>
      </c>
      <c r="I43" s="4" t="s">
        <v>30</v>
      </c>
      <c r="J43" s="4" t="s">
        <v>120</v>
      </c>
      <c r="K43" s="4">
        <v>8</v>
      </c>
      <c r="L43" s="27">
        <v>19.75</v>
      </c>
      <c r="M43" s="27">
        <v>10</v>
      </c>
      <c r="N43" s="27">
        <v>14</v>
      </c>
      <c r="O43" s="27">
        <v>9</v>
      </c>
      <c r="P43" s="27">
        <v>15</v>
      </c>
      <c r="Q43" s="5">
        <f t="shared" si="0"/>
        <v>67.75</v>
      </c>
      <c r="R43" s="27">
        <v>110</v>
      </c>
      <c r="S43" s="6">
        <f t="shared" si="2"/>
        <v>0.615909090909091</v>
      </c>
      <c r="T43" s="21"/>
      <c r="U43" s="21"/>
      <c r="V43" s="21" t="s">
        <v>359</v>
      </c>
      <c r="W43" s="4" t="s">
        <v>115</v>
      </c>
    </row>
    <row r="44" spans="1:23" ht="78.75">
      <c r="A44" s="4">
        <v>22</v>
      </c>
      <c r="B44" s="4" t="s">
        <v>26</v>
      </c>
      <c r="C44" s="22" t="s">
        <v>286</v>
      </c>
      <c r="D44" s="4" t="s">
        <v>181</v>
      </c>
      <c r="E44" s="4" t="s">
        <v>32</v>
      </c>
      <c r="F44" s="4" t="s">
        <v>47</v>
      </c>
      <c r="G44" s="4" t="s">
        <v>29</v>
      </c>
      <c r="H44" s="10">
        <v>39770</v>
      </c>
      <c r="I44" s="4" t="s">
        <v>30</v>
      </c>
      <c r="J44" s="24" t="s">
        <v>170</v>
      </c>
      <c r="K44" s="4">
        <v>8</v>
      </c>
      <c r="L44" s="27">
        <v>15.5</v>
      </c>
      <c r="M44" s="27">
        <v>18</v>
      </c>
      <c r="N44" s="27">
        <v>7</v>
      </c>
      <c r="O44" s="27">
        <v>9</v>
      </c>
      <c r="P44" s="27">
        <v>10</v>
      </c>
      <c r="Q44" s="5">
        <f t="shared" si="0"/>
        <v>59.5</v>
      </c>
      <c r="R44" s="27">
        <v>110</v>
      </c>
      <c r="S44" s="6">
        <f t="shared" si="2"/>
        <v>0.5409090909090909</v>
      </c>
      <c r="T44" s="21"/>
      <c r="U44" s="21"/>
      <c r="V44" s="21" t="s">
        <v>359</v>
      </c>
      <c r="W44" s="4" t="s">
        <v>178</v>
      </c>
    </row>
    <row r="45" spans="1:23" ht="75">
      <c r="A45" s="4">
        <v>23</v>
      </c>
      <c r="B45" s="4" t="s">
        <v>26</v>
      </c>
      <c r="C45" s="11" t="s">
        <v>287</v>
      </c>
      <c r="D45" s="4" t="s">
        <v>125</v>
      </c>
      <c r="E45" s="4" t="s">
        <v>40</v>
      </c>
      <c r="F45" s="4" t="s">
        <v>42</v>
      </c>
      <c r="G45" s="12" t="s">
        <v>34</v>
      </c>
      <c r="H45" s="10">
        <v>39744</v>
      </c>
      <c r="I45" s="4" t="s">
        <v>30</v>
      </c>
      <c r="J45" s="4" t="s">
        <v>121</v>
      </c>
      <c r="K45" s="4">
        <v>8</v>
      </c>
      <c r="L45" s="27">
        <v>19.75</v>
      </c>
      <c r="M45" s="27">
        <v>18</v>
      </c>
      <c r="N45" s="27">
        <v>7</v>
      </c>
      <c r="O45" s="27">
        <v>5</v>
      </c>
      <c r="P45" s="27">
        <v>8</v>
      </c>
      <c r="Q45" s="5">
        <f t="shared" si="0"/>
        <v>57.75</v>
      </c>
      <c r="R45" s="27">
        <v>110</v>
      </c>
      <c r="S45" s="6">
        <f t="shared" si="2"/>
        <v>0.525</v>
      </c>
      <c r="T45" s="21"/>
      <c r="U45" s="21"/>
      <c r="V45" s="21" t="s">
        <v>360</v>
      </c>
      <c r="W45" s="4" t="s">
        <v>122</v>
      </c>
    </row>
    <row r="46" spans="1:23" ht="75">
      <c r="A46" s="4">
        <v>24</v>
      </c>
      <c r="B46" s="4" t="s">
        <v>26</v>
      </c>
      <c r="C46" s="11" t="s">
        <v>283</v>
      </c>
      <c r="D46" s="4" t="s">
        <v>45</v>
      </c>
      <c r="E46" s="4" t="s">
        <v>46</v>
      </c>
      <c r="F46" s="4" t="s">
        <v>47</v>
      </c>
      <c r="G46" s="4" t="s">
        <v>29</v>
      </c>
      <c r="H46" s="10">
        <v>39514</v>
      </c>
      <c r="I46" s="4" t="s">
        <v>30</v>
      </c>
      <c r="J46" s="4" t="s">
        <v>114</v>
      </c>
      <c r="K46" s="4">
        <v>8</v>
      </c>
      <c r="L46" s="27">
        <v>21</v>
      </c>
      <c r="M46" s="27">
        <v>12</v>
      </c>
      <c r="N46" s="27">
        <v>5</v>
      </c>
      <c r="O46" s="27">
        <v>5</v>
      </c>
      <c r="P46" s="27">
        <v>14</v>
      </c>
      <c r="Q46" s="5">
        <f t="shared" si="0"/>
        <v>57</v>
      </c>
      <c r="R46" s="27">
        <v>110</v>
      </c>
      <c r="S46" s="6">
        <f t="shared" si="2"/>
        <v>0.5181818181818182</v>
      </c>
      <c r="T46" s="21"/>
      <c r="U46" s="21"/>
      <c r="V46" s="21" t="s">
        <v>360</v>
      </c>
      <c r="W46" s="4" t="s">
        <v>116</v>
      </c>
    </row>
    <row r="47" spans="1:23" ht="78.75">
      <c r="A47" s="4">
        <v>25</v>
      </c>
      <c r="B47" s="4" t="s">
        <v>26</v>
      </c>
      <c r="C47" s="22" t="s">
        <v>302</v>
      </c>
      <c r="D47" s="4" t="s">
        <v>183</v>
      </c>
      <c r="E47" s="4" t="s">
        <v>37</v>
      </c>
      <c r="F47" s="4" t="s">
        <v>86</v>
      </c>
      <c r="G47" s="4" t="s">
        <v>34</v>
      </c>
      <c r="H47" s="10">
        <v>39734</v>
      </c>
      <c r="I47" s="4" t="s">
        <v>30</v>
      </c>
      <c r="J47" s="24" t="s">
        <v>170</v>
      </c>
      <c r="K47" s="4">
        <v>8</v>
      </c>
      <c r="L47" s="27">
        <v>21</v>
      </c>
      <c r="M47" s="27">
        <v>3</v>
      </c>
      <c r="N47" s="27">
        <v>7</v>
      </c>
      <c r="O47" s="27">
        <v>5</v>
      </c>
      <c r="P47" s="27">
        <v>21</v>
      </c>
      <c r="Q47" s="5">
        <f>SUM(L47:P47)</f>
        <v>57</v>
      </c>
      <c r="R47" s="27">
        <v>110</v>
      </c>
      <c r="S47" s="6">
        <f>Q47/R47</f>
        <v>0.5181818181818182</v>
      </c>
      <c r="T47" s="21"/>
      <c r="U47" s="21"/>
      <c r="V47" s="21" t="s">
        <v>360</v>
      </c>
      <c r="W47" s="4" t="s">
        <v>178</v>
      </c>
    </row>
    <row r="48" spans="1:23" ht="112.5">
      <c r="A48" s="4">
        <v>26</v>
      </c>
      <c r="B48" s="4" t="s">
        <v>26</v>
      </c>
      <c r="C48" s="11" t="s">
        <v>281</v>
      </c>
      <c r="D48" s="4" t="s">
        <v>104</v>
      </c>
      <c r="E48" s="4" t="s">
        <v>76</v>
      </c>
      <c r="F48" s="4" t="s">
        <v>48</v>
      </c>
      <c r="G48" s="4" t="s">
        <v>34</v>
      </c>
      <c r="H48" s="10">
        <v>39528</v>
      </c>
      <c r="I48" s="4" t="s">
        <v>30</v>
      </c>
      <c r="J48" s="4" t="s">
        <v>120</v>
      </c>
      <c r="K48" s="4">
        <v>8</v>
      </c>
      <c r="L48" s="27">
        <v>22.5</v>
      </c>
      <c r="M48" s="27">
        <v>15</v>
      </c>
      <c r="N48" s="27">
        <v>10</v>
      </c>
      <c r="O48" s="27">
        <v>7</v>
      </c>
      <c r="P48" s="27">
        <v>2</v>
      </c>
      <c r="Q48" s="5">
        <f t="shared" si="0"/>
        <v>56.5</v>
      </c>
      <c r="R48" s="27">
        <v>110</v>
      </c>
      <c r="S48" s="6">
        <f t="shared" si="2"/>
        <v>0.5136363636363637</v>
      </c>
      <c r="T48" s="21"/>
      <c r="U48" s="21"/>
      <c r="V48" s="21" t="s">
        <v>360</v>
      </c>
      <c r="W48" s="4" t="s">
        <v>115</v>
      </c>
    </row>
    <row r="49" spans="1:23" ht="75">
      <c r="A49" s="4">
        <v>27</v>
      </c>
      <c r="B49" s="4" t="s">
        <v>26</v>
      </c>
      <c r="C49" s="11" t="s">
        <v>288</v>
      </c>
      <c r="D49" s="4" t="s">
        <v>61</v>
      </c>
      <c r="E49" s="4" t="s">
        <v>62</v>
      </c>
      <c r="F49" s="4" t="s">
        <v>63</v>
      </c>
      <c r="G49" s="4" t="s">
        <v>29</v>
      </c>
      <c r="H49" s="10">
        <v>39583</v>
      </c>
      <c r="I49" s="4" t="s">
        <v>30</v>
      </c>
      <c r="J49" s="4" t="s">
        <v>114</v>
      </c>
      <c r="K49" s="4">
        <v>8</v>
      </c>
      <c r="L49" s="27">
        <v>13.5</v>
      </c>
      <c r="M49" s="27">
        <v>15</v>
      </c>
      <c r="N49" s="27">
        <v>11</v>
      </c>
      <c r="O49" s="27">
        <v>9</v>
      </c>
      <c r="P49" s="27">
        <v>6</v>
      </c>
      <c r="Q49" s="5">
        <f t="shared" si="0"/>
        <v>54.5</v>
      </c>
      <c r="R49" s="27">
        <v>110</v>
      </c>
      <c r="S49" s="6">
        <f t="shared" si="2"/>
        <v>0.4954545454545455</v>
      </c>
      <c r="T49" s="21"/>
      <c r="U49" s="21"/>
      <c r="V49" s="21" t="s">
        <v>360</v>
      </c>
      <c r="W49" s="4" t="s">
        <v>116</v>
      </c>
    </row>
    <row r="50" spans="1:23" ht="75">
      <c r="A50" s="4">
        <v>28</v>
      </c>
      <c r="B50" s="4" t="s">
        <v>26</v>
      </c>
      <c r="C50" s="11" t="s">
        <v>282</v>
      </c>
      <c r="D50" s="4" t="s">
        <v>123</v>
      </c>
      <c r="E50" s="4" t="s">
        <v>54</v>
      </c>
      <c r="F50" s="4" t="s">
        <v>124</v>
      </c>
      <c r="G50" s="4" t="s">
        <v>29</v>
      </c>
      <c r="H50" s="10">
        <v>39842</v>
      </c>
      <c r="I50" s="4" t="s">
        <v>30</v>
      </c>
      <c r="J50" s="4" t="s">
        <v>121</v>
      </c>
      <c r="K50" s="4">
        <v>8</v>
      </c>
      <c r="L50" s="27">
        <v>10.5</v>
      </c>
      <c r="M50" s="27">
        <v>8</v>
      </c>
      <c r="N50" s="27">
        <v>7</v>
      </c>
      <c r="O50" s="27">
        <v>9</v>
      </c>
      <c r="P50" s="27">
        <v>19</v>
      </c>
      <c r="Q50" s="5">
        <f t="shared" si="0"/>
        <v>53.5</v>
      </c>
      <c r="R50" s="27">
        <v>110</v>
      </c>
      <c r="S50" s="6">
        <f t="shared" si="2"/>
        <v>0.4863636363636364</v>
      </c>
      <c r="T50" s="21"/>
      <c r="U50" s="21"/>
      <c r="V50" s="21" t="s">
        <v>360</v>
      </c>
      <c r="W50" s="4" t="s">
        <v>122</v>
      </c>
    </row>
    <row r="51" spans="1:23" ht="78.75">
      <c r="A51" s="4">
        <v>29</v>
      </c>
      <c r="B51" s="4" t="s">
        <v>26</v>
      </c>
      <c r="C51" s="22" t="s">
        <v>284</v>
      </c>
      <c r="D51" s="4" t="s">
        <v>180</v>
      </c>
      <c r="E51" s="4" t="s">
        <v>130</v>
      </c>
      <c r="F51" s="4" t="s">
        <v>97</v>
      </c>
      <c r="G51" s="4" t="s">
        <v>34</v>
      </c>
      <c r="H51" s="10">
        <v>39419</v>
      </c>
      <c r="I51" s="4" t="s">
        <v>30</v>
      </c>
      <c r="J51" s="24" t="s">
        <v>170</v>
      </c>
      <c r="K51" s="4">
        <v>8</v>
      </c>
      <c r="L51" s="27">
        <v>15.75</v>
      </c>
      <c r="M51" s="27">
        <v>12</v>
      </c>
      <c r="N51" s="27">
        <v>10</v>
      </c>
      <c r="O51" s="27">
        <v>9</v>
      </c>
      <c r="P51" s="27">
        <v>2</v>
      </c>
      <c r="Q51" s="5">
        <f t="shared" si="0"/>
        <v>48.75</v>
      </c>
      <c r="R51" s="27">
        <v>110</v>
      </c>
      <c r="S51" s="6">
        <f t="shared" si="2"/>
        <v>0.4431818181818182</v>
      </c>
      <c r="T51" s="21"/>
      <c r="U51" s="21"/>
      <c r="V51" s="21" t="s">
        <v>361</v>
      </c>
      <c r="W51" s="4" t="s">
        <v>178</v>
      </c>
    </row>
    <row r="52" spans="1:23" ht="75">
      <c r="A52" s="4">
        <v>30</v>
      </c>
      <c r="B52" s="4" t="s">
        <v>26</v>
      </c>
      <c r="C52" s="11" t="s">
        <v>299</v>
      </c>
      <c r="D52" s="4" t="s">
        <v>82</v>
      </c>
      <c r="E52" s="4" t="s">
        <v>83</v>
      </c>
      <c r="F52" s="4" t="s">
        <v>80</v>
      </c>
      <c r="G52" s="4" t="s">
        <v>29</v>
      </c>
      <c r="H52" s="10">
        <v>39630</v>
      </c>
      <c r="I52" s="4" t="s">
        <v>30</v>
      </c>
      <c r="J52" s="4" t="s">
        <v>119</v>
      </c>
      <c r="K52" s="4">
        <v>8</v>
      </c>
      <c r="L52" s="27">
        <v>19.75</v>
      </c>
      <c r="M52" s="27">
        <v>9</v>
      </c>
      <c r="N52" s="27">
        <v>12</v>
      </c>
      <c r="O52" s="27">
        <v>4</v>
      </c>
      <c r="P52" s="27">
        <v>2</v>
      </c>
      <c r="Q52" s="5">
        <f t="shared" si="0"/>
        <v>46.75</v>
      </c>
      <c r="R52" s="27">
        <v>110</v>
      </c>
      <c r="S52" s="6">
        <f t="shared" si="2"/>
        <v>0.425</v>
      </c>
      <c r="T52" s="21"/>
      <c r="U52" s="21"/>
      <c r="V52" s="21" t="s">
        <v>361</v>
      </c>
      <c r="W52" s="4" t="s">
        <v>118</v>
      </c>
    </row>
    <row r="53" spans="1:23" ht="78.75">
      <c r="A53" s="4">
        <v>31</v>
      </c>
      <c r="B53" s="4" t="s">
        <v>26</v>
      </c>
      <c r="C53" s="11" t="s">
        <v>298</v>
      </c>
      <c r="D53" s="4" t="s">
        <v>179</v>
      </c>
      <c r="E53" s="4" t="s">
        <v>67</v>
      </c>
      <c r="F53" s="4" t="s">
        <v>68</v>
      </c>
      <c r="G53" s="4" t="s">
        <v>34</v>
      </c>
      <c r="H53" s="10">
        <v>39721</v>
      </c>
      <c r="I53" s="4" t="s">
        <v>30</v>
      </c>
      <c r="J53" s="24" t="s">
        <v>170</v>
      </c>
      <c r="K53" s="4">
        <v>8</v>
      </c>
      <c r="L53" s="28" t="s">
        <v>358</v>
      </c>
      <c r="M53" s="27">
        <v>12</v>
      </c>
      <c r="N53" s="27">
        <v>11</v>
      </c>
      <c r="O53" s="27">
        <v>8</v>
      </c>
      <c r="P53" s="27">
        <v>5</v>
      </c>
      <c r="Q53" s="23">
        <f>SUM(K53:P53)</f>
        <v>44</v>
      </c>
      <c r="R53" s="27">
        <v>110</v>
      </c>
      <c r="S53" s="6">
        <f t="shared" si="2"/>
        <v>0.4</v>
      </c>
      <c r="T53" s="21"/>
      <c r="U53" s="21"/>
      <c r="V53" s="21" t="s">
        <v>361</v>
      </c>
      <c r="W53" s="4" t="s">
        <v>178</v>
      </c>
    </row>
    <row r="54" spans="1:23" ht="93.75">
      <c r="A54" s="4">
        <v>32</v>
      </c>
      <c r="B54" s="4" t="s">
        <v>26</v>
      </c>
      <c r="C54" s="11" t="s">
        <v>295</v>
      </c>
      <c r="D54" s="4" t="s">
        <v>148</v>
      </c>
      <c r="E54" s="4" t="s">
        <v>133</v>
      </c>
      <c r="F54" s="4" t="s">
        <v>64</v>
      </c>
      <c r="G54" s="4" t="s">
        <v>34</v>
      </c>
      <c r="H54" s="10">
        <v>39675</v>
      </c>
      <c r="I54" s="4" t="s">
        <v>30</v>
      </c>
      <c r="J54" s="4" t="s">
        <v>141</v>
      </c>
      <c r="K54" s="4">
        <v>8</v>
      </c>
      <c r="L54" s="27">
        <v>13</v>
      </c>
      <c r="M54" s="27">
        <v>13</v>
      </c>
      <c r="N54" s="27">
        <v>9</v>
      </c>
      <c r="O54" s="27">
        <v>5</v>
      </c>
      <c r="P54" s="27">
        <v>0</v>
      </c>
      <c r="Q54" s="5">
        <f aca="true" t="shared" si="3" ref="Q54:Q84">SUM(L54:P54)</f>
        <v>40</v>
      </c>
      <c r="R54" s="27">
        <v>110</v>
      </c>
      <c r="S54" s="6">
        <f t="shared" si="2"/>
        <v>0.36363636363636365</v>
      </c>
      <c r="T54" s="21"/>
      <c r="U54" s="21"/>
      <c r="V54" s="21" t="s">
        <v>361</v>
      </c>
      <c r="W54" s="4" t="s">
        <v>149</v>
      </c>
    </row>
    <row r="55" spans="1:23" ht="75">
      <c r="A55" s="4">
        <v>33</v>
      </c>
      <c r="B55" s="4" t="s">
        <v>26</v>
      </c>
      <c r="C55" s="11" t="s">
        <v>296</v>
      </c>
      <c r="D55" s="4" t="s">
        <v>59</v>
      </c>
      <c r="E55" s="4" t="s">
        <v>60</v>
      </c>
      <c r="F55" s="4" t="s">
        <v>50</v>
      </c>
      <c r="G55" s="4" t="s">
        <v>29</v>
      </c>
      <c r="H55" s="10">
        <v>39636</v>
      </c>
      <c r="I55" s="4" t="s">
        <v>30</v>
      </c>
      <c r="J55" s="4" t="s">
        <v>114</v>
      </c>
      <c r="K55" s="4">
        <v>8</v>
      </c>
      <c r="L55" s="27">
        <v>13</v>
      </c>
      <c r="M55" s="27">
        <v>6</v>
      </c>
      <c r="N55" s="27">
        <v>11</v>
      </c>
      <c r="O55" s="27">
        <v>2</v>
      </c>
      <c r="P55" s="27">
        <v>5</v>
      </c>
      <c r="Q55" s="5">
        <f t="shared" si="3"/>
        <v>37</v>
      </c>
      <c r="R55" s="27">
        <v>110</v>
      </c>
      <c r="S55" s="6">
        <f t="shared" si="2"/>
        <v>0.33636363636363636</v>
      </c>
      <c r="T55" s="21"/>
      <c r="U55" s="21"/>
      <c r="V55" s="21" t="s">
        <v>361</v>
      </c>
      <c r="W55" s="4" t="s">
        <v>116</v>
      </c>
    </row>
    <row r="56" spans="1:23" ht="56.25">
      <c r="A56" s="4">
        <v>34</v>
      </c>
      <c r="B56" s="4" t="s">
        <v>26</v>
      </c>
      <c r="C56" s="11" t="s">
        <v>292</v>
      </c>
      <c r="D56" s="4" t="s">
        <v>219</v>
      </c>
      <c r="E56" s="4" t="s">
        <v>83</v>
      </c>
      <c r="F56" s="4" t="s">
        <v>80</v>
      </c>
      <c r="G56" s="4" t="s">
        <v>29</v>
      </c>
      <c r="H56" s="10">
        <v>39714</v>
      </c>
      <c r="I56" s="4" t="s">
        <v>30</v>
      </c>
      <c r="J56" s="4" t="s">
        <v>213</v>
      </c>
      <c r="K56" s="4">
        <v>8</v>
      </c>
      <c r="L56" s="27">
        <v>12</v>
      </c>
      <c r="M56" s="27">
        <v>10</v>
      </c>
      <c r="N56" s="27">
        <v>6</v>
      </c>
      <c r="O56" s="27">
        <v>7</v>
      </c>
      <c r="P56" s="27">
        <v>2</v>
      </c>
      <c r="Q56" s="5">
        <f t="shared" si="3"/>
        <v>37</v>
      </c>
      <c r="R56" s="27">
        <v>110</v>
      </c>
      <c r="S56" s="6">
        <f t="shared" si="2"/>
        <v>0.33636363636363636</v>
      </c>
      <c r="T56" s="21"/>
      <c r="U56" s="21"/>
      <c r="V56" s="21" t="s">
        <v>361</v>
      </c>
      <c r="W56" s="4" t="s">
        <v>214</v>
      </c>
    </row>
    <row r="57" spans="1:23" ht="78.75">
      <c r="A57" s="4">
        <v>35</v>
      </c>
      <c r="B57" s="4" t="s">
        <v>26</v>
      </c>
      <c r="C57" s="11" t="s">
        <v>290</v>
      </c>
      <c r="D57" s="4" t="s">
        <v>185</v>
      </c>
      <c r="E57" s="4" t="s">
        <v>140</v>
      </c>
      <c r="F57" s="4" t="s">
        <v>42</v>
      </c>
      <c r="G57" s="4" t="s">
        <v>34</v>
      </c>
      <c r="H57" s="10">
        <v>39683</v>
      </c>
      <c r="I57" s="4" t="s">
        <v>30</v>
      </c>
      <c r="J57" s="24" t="s">
        <v>170</v>
      </c>
      <c r="K57" s="4">
        <v>8</v>
      </c>
      <c r="L57" s="27">
        <v>15</v>
      </c>
      <c r="M57" s="27">
        <v>3</v>
      </c>
      <c r="N57" s="27">
        <v>6</v>
      </c>
      <c r="O57" s="27">
        <v>3</v>
      </c>
      <c r="P57" s="27">
        <v>5</v>
      </c>
      <c r="Q57" s="5">
        <f t="shared" si="3"/>
        <v>32</v>
      </c>
      <c r="R57" s="27">
        <v>110</v>
      </c>
      <c r="S57" s="6">
        <f t="shared" si="2"/>
        <v>0.2909090909090909</v>
      </c>
      <c r="T57" s="21"/>
      <c r="U57" s="21"/>
      <c r="V57" s="21" t="s">
        <v>361</v>
      </c>
      <c r="W57" s="4" t="s">
        <v>176</v>
      </c>
    </row>
    <row r="58" spans="1:23" ht="75">
      <c r="A58" s="4">
        <v>36</v>
      </c>
      <c r="B58" s="4" t="s">
        <v>26</v>
      </c>
      <c r="C58" s="11" t="s">
        <v>285</v>
      </c>
      <c r="D58" s="4" t="s">
        <v>56</v>
      </c>
      <c r="E58" s="4" t="s">
        <v>57</v>
      </c>
      <c r="F58" s="4" t="s">
        <v>58</v>
      </c>
      <c r="G58" s="4" t="s">
        <v>34</v>
      </c>
      <c r="H58" s="10">
        <v>39521</v>
      </c>
      <c r="I58" s="4" t="s">
        <v>30</v>
      </c>
      <c r="J58" s="4" t="s">
        <v>114</v>
      </c>
      <c r="K58" s="4">
        <v>8</v>
      </c>
      <c r="L58" s="27">
        <v>13.75</v>
      </c>
      <c r="M58" s="27">
        <v>5</v>
      </c>
      <c r="N58" s="27">
        <v>5</v>
      </c>
      <c r="O58" s="27">
        <v>5</v>
      </c>
      <c r="P58" s="27">
        <v>2</v>
      </c>
      <c r="Q58" s="5">
        <f t="shared" si="3"/>
        <v>30.75</v>
      </c>
      <c r="R58" s="27">
        <v>110</v>
      </c>
      <c r="S58" s="6">
        <f t="shared" si="2"/>
        <v>0.27954545454545454</v>
      </c>
      <c r="T58" s="21"/>
      <c r="U58" s="21"/>
      <c r="V58" s="21" t="s">
        <v>361</v>
      </c>
      <c r="W58" s="4" t="s">
        <v>116</v>
      </c>
    </row>
    <row r="59" spans="1:23" ht="78.75">
      <c r="A59" s="4">
        <v>37</v>
      </c>
      <c r="B59" s="4" t="s">
        <v>26</v>
      </c>
      <c r="C59" s="11" t="s">
        <v>289</v>
      </c>
      <c r="D59" s="4" t="s">
        <v>184</v>
      </c>
      <c r="E59" s="4" t="s">
        <v>57</v>
      </c>
      <c r="F59" s="4" t="s">
        <v>64</v>
      </c>
      <c r="G59" s="4" t="s">
        <v>34</v>
      </c>
      <c r="H59" s="10">
        <v>39688</v>
      </c>
      <c r="I59" s="4" t="s">
        <v>30</v>
      </c>
      <c r="J59" s="24" t="s">
        <v>170</v>
      </c>
      <c r="K59" s="4">
        <v>8</v>
      </c>
      <c r="L59" s="27">
        <v>13</v>
      </c>
      <c r="M59" s="27">
        <v>0</v>
      </c>
      <c r="N59" s="27">
        <v>8</v>
      </c>
      <c r="O59" s="27">
        <v>7</v>
      </c>
      <c r="P59" s="27">
        <v>2</v>
      </c>
      <c r="Q59" s="5">
        <f t="shared" si="3"/>
        <v>30</v>
      </c>
      <c r="R59" s="27">
        <v>110</v>
      </c>
      <c r="S59" s="6">
        <f t="shared" si="2"/>
        <v>0.2727272727272727</v>
      </c>
      <c r="T59" s="21"/>
      <c r="U59" s="21"/>
      <c r="V59" s="21" t="s">
        <v>361</v>
      </c>
      <c r="W59" s="4" t="s">
        <v>176</v>
      </c>
    </row>
    <row r="60" spans="1:23" ht="78.75">
      <c r="A60" s="4">
        <v>38</v>
      </c>
      <c r="B60" s="4" t="s">
        <v>26</v>
      </c>
      <c r="C60" s="22" t="s">
        <v>294</v>
      </c>
      <c r="D60" s="4" t="s">
        <v>182</v>
      </c>
      <c r="E60" s="4" t="s">
        <v>81</v>
      </c>
      <c r="F60" s="4" t="s">
        <v>47</v>
      </c>
      <c r="G60" s="4" t="s">
        <v>29</v>
      </c>
      <c r="H60" s="10">
        <v>39687</v>
      </c>
      <c r="I60" s="4" t="s">
        <v>30</v>
      </c>
      <c r="J60" s="24" t="s">
        <v>170</v>
      </c>
      <c r="K60" s="4">
        <v>8</v>
      </c>
      <c r="L60" s="27">
        <v>8.75</v>
      </c>
      <c r="M60" s="27">
        <v>1</v>
      </c>
      <c r="N60" s="27">
        <v>4</v>
      </c>
      <c r="O60" s="27">
        <v>10</v>
      </c>
      <c r="P60" s="27">
        <v>5</v>
      </c>
      <c r="Q60" s="5">
        <f t="shared" si="3"/>
        <v>28.75</v>
      </c>
      <c r="R60" s="27">
        <v>110</v>
      </c>
      <c r="S60" s="6">
        <f t="shared" si="2"/>
        <v>0.26136363636363635</v>
      </c>
      <c r="T60" s="21"/>
      <c r="U60" s="21"/>
      <c r="V60" s="21" t="s">
        <v>361</v>
      </c>
      <c r="W60" s="4" t="s">
        <v>178</v>
      </c>
    </row>
    <row r="61" spans="1:23" ht="78.75">
      <c r="A61" s="4">
        <v>39</v>
      </c>
      <c r="B61" s="4" t="s">
        <v>26</v>
      </c>
      <c r="C61" s="22" t="s">
        <v>300</v>
      </c>
      <c r="D61" s="4" t="s">
        <v>77</v>
      </c>
      <c r="E61" s="4" t="s">
        <v>41</v>
      </c>
      <c r="F61" s="4" t="s">
        <v>52</v>
      </c>
      <c r="G61" s="4" t="s">
        <v>34</v>
      </c>
      <c r="H61" s="10">
        <v>39722</v>
      </c>
      <c r="I61" s="4" t="s">
        <v>30</v>
      </c>
      <c r="J61" s="24" t="s">
        <v>170</v>
      </c>
      <c r="K61" s="4">
        <v>8</v>
      </c>
      <c r="L61" s="27">
        <v>12.75</v>
      </c>
      <c r="M61" s="27"/>
      <c r="N61" s="27">
        <v>6</v>
      </c>
      <c r="O61" s="27">
        <v>6</v>
      </c>
      <c r="P61" s="27">
        <v>3</v>
      </c>
      <c r="Q61" s="5">
        <f t="shared" si="3"/>
        <v>27.75</v>
      </c>
      <c r="R61" s="27">
        <v>110</v>
      </c>
      <c r="S61" s="6">
        <f t="shared" si="2"/>
        <v>0.25227272727272726</v>
      </c>
      <c r="T61" s="21"/>
      <c r="U61" s="21"/>
      <c r="V61" s="21" t="s">
        <v>361</v>
      </c>
      <c r="W61" s="4" t="s">
        <v>178</v>
      </c>
    </row>
    <row r="62" spans="1:23" ht="56.25">
      <c r="A62" s="4">
        <v>40</v>
      </c>
      <c r="B62" s="4" t="s">
        <v>26</v>
      </c>
      <c r="C62" s="11" t="s">
        <v>297</v>
      </c>
      <c r="D62" s="4" t="s">
        <v>216</v>
      </c>
      <c r="E62" s="4" t="s">
        <v>217</v>
      </c>
      <c r="F62" s="4" t="s">
        <v>218</v>
      </c>
      <c r="G62" s="4" t="s">
        <v>34</v>
      </c>
      <c r="H62" s="10">
        <v>39679</v>
      </c>
      <c r="I62" s="4" t="s">
        <v>30</v>
      </c>
      <c r="J62" s="4" t="s">
        <v>213</v>
      </c>
      <c r="K62" s="4">
        <v>8</v>
      </c>
      <c r="L62" s="27">
        <v>8.5</v>
      </c>
      <c r="M62" s="27">
        <v>0</v>
      </c>
      <c r="N62" s="27">
        <v>3</v>
      </c>
      <c r="O62" s="27">
        <v>4</v>
      </c>
      <c r="P62" s="27">
        <v>8</v>
      </c>
      <c r="Q62" s="5">
        <f t="shared" si="3"/>
        <v>23.5</v>
      </c>
      <c r="R62" s="27">
        <v>110</v>
      </c>
      <c r="S62" s="6">
        <f t="shared" si="2"/>
        <v>0.21363636363636362</v>
      </c>
      <c r="T62" s="21"/>
      <c r="U62" s="21"/>
      <c r="V62" s="21" t="s">
        <v>361</v>
      </c>
      <c r="W62" s="4" t="s">
        <v>214</v>
      </c>
    </row>
    <row r="63" spans="1:23" ht="75">
      <c r="A63" s="4">
        <v>41</v>
      </c>
      <c r="B63" s="4" t="s">
        <v>26</v>
      </c>
      <c r="C63" s="11" t="s">
        <v>293</v>
      </c>
      <c r="D63" s="4" t="s">
        <v>134</v>
      </c>
      <c r="E63" s="4" t="s">
        <v>78</v>
      </c>
      <c r="F63" s="4" t="s">
        <v>75</v>
      </c>
      <c r="G63" s="4" t="s">
        <v>29</v>
      </c>
      <c r="H63" s="10">
        <v>39682</v>
      </c>
      <c r="I63" s="4" t="s">
        <v>30</v>
      </c>
      <c r="J63" s="4" t="s">
        <v>135</v>
      </c>
      <c r="K63" s="4">
        <v>8</v>
      </c>
      <c r="L63" s="27">
        <v>8</v>
      </c>
      <c r="M63" s="27">
        <v>2</v>
      </c>
      <c r="N63" s="27">
        <v>8</v>
      </c>
      <c r="O63" s="27">
        <v>1</v>
      </c>
      <c r="P63" s="27">
        <v>3</v>
      </c>
      <c r="Q63" s="5">
        <f t="shared" si="3"/>
        <v>22</v>
      </c>
      <c r="R63" s="27">
        <v>110</v>
      </c>
      <c r="S63" s="6">
        <f t="shared" si="2"/>
        <v>0.2</v>
      </c>
      <c r="T63" s="21"/>
      <c r="U63" s="21"/>
      <c r="V63" s="21" t="s">
        <v>361</v>
      </c>
      <c r="W63" s="4" t="s">
        <v>136</v>
      </c>
    </row>
    <row r="64" spans="1:23" ht="93.75">
      <c r="A64" s="4">
        <v>42</v>
      </c>
      <c r="B64" s="4" t="s">
        <v>26</v>
      </c>
      <c r="C64" s="11" t="s">
        <v>301</v>
      </c>
      <c r="D64" s="4" t="s">
        <v>151</v>
      </c>
      <c r="E64" s="4" t="s">
        <v>65</v>
      </c>
      <c r="F64" s="4" t="s">
        <v>152</v>
      </c>
      <c r="G64" s="4" t="s">
        <v>29</v>
      </c>
      <c r="H64" s="10">
        <v>39689</v>
      </c>
      <c r="I64" s="4" t="s">
        <v>30</v>
      </c>
      <c r="J64" s="4" t="s">
        <v>141</v>
      </c>
      <c r="K64" s="4">
        <v>8</v>
      </c>
      <c r="L64" s="27">
        <v>11.5</v>
      </c>
      <c r="M64" s="27">
        <v>1</v>
      </c>
      <c r="N64" s="27">
        <v>2</v>
      </c>
      <c r="O64" s="27">
        <v>4</v>
      </c>
      <c r="P64" s="27">
        <v>3</v>
      </c>
      <c r="Q64" s="5">
        <f t="shared" si="3"/>
        <v>21.5</v>
      </c>
      <c r="R64" s="27">
        <v>110</v>
      </c>
      <c r="S64" s="6">
        <f t="shared" si="2"/>
        <v>0.19545454545454546</v>
      </c>
      <c r="T64" s="21"/>
      <c r="U64" s="21"/>
      <c r="V64" s="21" t="s">
        <v>361</v>
      </c>
      <c r="W64" s="4" t="s">
        <v>149</v>
      </c>
    </row>
    <row r="65" spans="1:23" ht="112.5">
      <c r="A65" s="4">
        <v>43</v>
      </c>
      <c r="B65" s="4" t="s">
        <v>26</v>
      </c>
      <c r="C65" s="11" t="s">
        <v>280</v>
      </c>
      <c r="D65" s="4" t="s">
        <v>102</v>
      </c>
      <c r="E65" s="4" t="s">
        <v>103</v>
      </c>
      <c r="F65" s="4" t="s">
        <v>36</v>
      </c>
      <c r="G65" s="4" t="s">
        <v>29</v>
      </c>
      <c r="H65" s="10">
        <v>39693</v>
      </c>
      <c r="I65" s="4" t="s">
        <v>30</v>
      </c>
      <c r="J65" s="4" t="s">
        <v>120</v>
      </c>
      <c r="K65" s="4">
        <v>8</v>
      </c>
      <c r="L65" s="27">
        <v>7</v>
      </c>
      <c r="M65" s="27">
        <v>1</v>
      </c>
      <c r="N65" s="27">
        <v>8</v>
      </c>
      <c r="O65" s="27">
        <v>2</v>
      </c>
      <c r="P65" s="27">
        <v>1</v>
      </c>
      <c r="Q65" s="5">
        <f t="shared" si="3"/>
        <v>19</v>
      </c>
      <c r="R65" s="27">
        <v>110</v>
      </c>
      <c r="S65" s="6">
        <f t="shared" si="2"/>
        <v>0.17272727272727273</v>
      </c>
      <c r="T65" s="21"/>
      <c r="U65" s="21"/>
      <c r="V65" s="21" t="s">
        <v>361</v>
      </c>
      <c r="W65" s="4" t="s">
        <v>115</v>
      </c>
    </row>
    <row r="66" spans="1:23" ht="75">
      <c r="A66" s="4">
        <v>44</v>
      </c>
      <c r="B66" s="4" t="s">
        <v>26</v>
      </c>
      <c r="C66" s="11" t="s">
        <v>322</v>
      </c>
      <c r="D66" s="16" t="s">
        <v>255</v>
      </c>
      <c r="E66" s="16" t="s">
        <v>44</v>
      </c>
      <c r="F66" s="16" t="s">
        <v>52</v>
      </c>
      <c r="G66" s="4" t="s">
        <v>34</v>
      </c>
      <c r="H66" s="18">
        <v>39234</v>
      </c>
      <c r="I66" s="4" t="s">
        <v>30</v>
      </c>
      <c r="J66" s="19" t="s">
        <v>260</v>
      </c>
      <c r="K66" s="20">
        <v>9</v>
      </c>
      <c r="L66" s="27">
        <v>20.25</v>
      </c>
      <c r="M66" s="27">
        <v>18</v>
      </c>
      <c r="N66" s="27">
        <v>13</v>
      </c>
      <c r="O66" s="27">
        <v>15</v>
      </c>
      <c r="P66" s="27">
        <v>11</v>
      </c>
      <c r="Q66" s="5">
        <f t="shared" si="3"/>
        <v>77.25</v>
      </c>
      <c r="R66" s="27">
        <v>120</v>
      </c>
      <c r="S66" s="6">
        <f t="shared" si="2"/>
        <v>0.64375</v>
      </c>
      <c r="T66" s="21"/>
      <c r="U66" s="21"/>
      <c r="V66" s="21" t="s">
        <v>359</v>
      </c>
      <c r="W66" s="4" t="s">
        <v>117</v>
      </c>
    </row>
    <row r="67" spans="1:23" ht="75" customHeight="1">
      <c r="A67" s="4">
        <v>45</v>
      </c>
      <c r="B67" s="4" t="s">
        <v>26</v>
      </c>
      <c r="C67" s="11" t="s">
        <v>317</v>
      </c>
      <c r="D67" s="4" t="s">
        <v>189</v>
      </c>
      <c r="E67" s="4" t="s">
        <v>33</v>
      </c>
      <c r="F67" s="4" t="s">
        <v>90</v>
      </c>
      <c r="G67" s="4" t="s">
        <v>34</v>
      </c>
      <c r="H67" s="10">
        <v>39181</v>
      </c>
      <c r="I67" s="4" t="s">
        <v>30</v>
      </c>
      <c r="J67" s="24" t="s">
        <v>170</v>
      </c>
      <c r="K67" s="4">
        <v>9</v>
      </c>
      <c r="L67" s="27">
        <v>17.5</v>
      </c>
      <c r="M67" s="27">
        <v>7</v>
      </c>
      <c r="N67" s="27">
        <v>8</v>
      </c>
      <c r="O67" s="27">
        <v>4</v>
      </c>
      <c r="P67" s="27">
        <v>16</v>
      </c>
      <c r="Q67" s="5">
        <f t="shared" si="3"/>
        <v>52.5</v>
      </c>
      <c r="R67" s="27">
        <v>120</v>
      </c>
      <c r="S67" s="6">
        <f t="shared" si="2"/>
        <v>0.4375</v>
      </c>
      <c r="T67" s="21"/>
      <c r="U67" s="21"/>
      <c r="V67" s="21" t="s">
        <v>360</v>
      </c>
      <c r="W67" s="4" t="s">
        <v>178</v>
      </c>
    </row>
    <row r="68" spans="1:23" ht="93.75">
      <c r="A68" s="4">
        <v>46</v>
      </c>
      <c r="B68" s="4" t="s">
        <v>26</v>
      </c>
      <c r="C68" s="11" t="s">
        <v>306</v>
      </c>
      <c r="D68" s="15" t="s">
        <v>153</v>
      </c>
      <c r="E68" s="15" t="s">
        <v>51</v>
      </c>
      <c r="F68" s="15" t="s">
        <v>68</v>
      </c>
      <c r="G68" s="4" t="s">
        <v>34</v>
      </c>
      <c r="H68" s="17">
        <v>39430</v>
      </c>
      <c r="I68" s="4" t="s">
        <v>30</v>
      </c>
      <c r="J68" s="20" t="s">
        <v>141</v>
      </c>
      <c r="K68" s="20">
        <v>9</v>
      </c>
      <c r="L68" s="27">
        <v>17.25</v>
      </c>
      <c r="M68" s="27">
        <v>10</v>
      </c>
      <c r="N68" s="27">
        <v>2</v>
      </c>
      <c r="O68" s="27">
        <v>6</v>
      </c>
      <c r="P68" s="27">
        <v>9</v>
      </c>
      <c r="Q68" s="5">
        <f t="shared" si="3"/>
        <v>44.25</v>
      </c>
      <c r="R68" s="27">
        <v>120</v>
      </c>
      <c r="S68" s="6">
        <f t="shared" si="2"/>
        <v>0.36875</v>
      </c>
      <c r="T68" s="21"/>
      <c r="U68" s="21"/>
      <c r="V68" s="21" t="s">
        <v>360</v>
      </c>
      <c r="W68" s="4" t="s">
        <v>149</v>
      </c>
    </row>
    <row r="69" spans="1:23" ht="112.5">
      <c r="A69" s="4">
        <v>47</v>
      </c>
      <c r="B69" s="4" t="s">
        <v>26</v>
      </c>
      <c r="C69" s="11" t="s">
        <v>318</v>
      </c>
      <c r="D69" s="4" t="s">
        <v>106</v>
      </c>
      <c r="E69" s="4" t="s">
        <v>107</v>
      </c>
      <c r="F69" s="4" t="s">
        <v>75</v>
      </c>
      <c r="G69" s="4" t="s">
        <v>29</v>
      </c>
      <c r="H69" s="10">
        <v>39079</v>
      </c>
      <c r="I69" s="4" t="s">
        <v>30</v>
      </c>
      <c r="J69" s="4" t="s">
        <v>120</v>
      </c>
      <c r="K69" s="4">
        <v>9</v>
      </c>
      <c r="L69" s="27">
        <v>16.25</v>
      </c>
      <c r="M69" s="27">
        <v>5</v>
      </c>
      <c r="N69" s="27">
        <v>5</v>
      </c>
      <c r="O69" s="27">
        <v>5</v>
      </c>
      <c r="P69" s="27">
        <v>11</v>
      </c>
      <c r="Q69" s="5">
        <f t="shared" si="3"/>
        <v>42.25</v>
      </c>
      <c r="R69" s="27">
        <v>120</v>
      </c>
      <c r="S69" s="6">
        <f t="shared" si="2"/>
        <v>0.35208333333333336</v>
      </c>
      <c r="T69" s="21"/>
      <c r="U69" s="21"/>
      <c r="V69" s="21" t="s">
        <v>360</v>
      </c>
      <c r="W69" s="4" t="s">
        <v>115</v>
      </c>
    </row>
    <row r="70" spans="1:23" ht="78.75">
      <c r="A70" s="4">
        <v>48</v>
      </c>
      <c r="B70" s="4" t="s">
        <v>26</v>
      </c>
      <c r="C70" s="11" t="s">
        <v>308</v>
      </c>
      <c r="D70" s="4" t="s">
        <v>194</v>
      </c>
      <c r="E70" s="4" t="s">
        <v>57</v>
      </c>
      <c r="F70" s="4" t="s">
        <v>98</v>
      </c>
      <c r="G70" s="4" t="s">
        <v>34</v>
      </c>
      <c r="H70" s="10">
        <v>39205</v>
      </c>
      <c r="I70" s="4" t="s">
        <v>30</v>
      </c>
      <c r="J70" s="24" t="s">
        <v>170</v>
      </c>
      <c r="K70" s="4">
        <v>9</v>
      </c>
      <c r="L70" s="27">
        <v>18.75</v>
      </c>
      <c r="M70" s="27">
        <v>6</v>
      </c>
      <c r="N70" s="27">
        <v>6</v>
      </c>
      <c r="O70" s="27"/>
      <c r="P70" s="27">
        <v>10</v>
      </c>
      <c r="Q70" s="5">
        <f t="shared" si="3"/>
        <v>40.75</v>
      </c>
      <c r="R70" s="27">
        <v>120</v>
      </c>
      <c r="S70" s="6">
        <f t="shared" si="2"/>
        <v>0.33958333333333335</v>
      </c>
      <c r="T70" s="21"/>
      <c r="U70" s="21"/>
      <c r="V70" s="21" t="s">
        <v>360</v>
      </c>
      <c r="W70" s="4" t="s">
        <v>176</v>
      </c>
    </row>
    <row r="71" spans="1:23" ht="78.75">
      <c r="A71" s="4">
        <v>49</v>
      </c>
      <c r="B71" s="4" t="s">
        <v>26</v>
      </c>
      <c r="C71" s="11" t="s">
        <v>313</v>
      </c>
      <c r="D71" s="4" t="s">
        <v>193</v>
      </c>
      <c r="E71" s="4" t="s">
        <v>38</v>
      </c>
      <c r="F71" s="4" t="s">
        <v>36</v>
      </c>
      <c r="G71" s="4" t="s">
        <v>29</v>
      </c>
      <c r="H71" s="10">
        <v>39441</v>
      </c>
      <c r="I71" s="4" t="s">
        <v>30</v>
      </c>
      <c r="J71" s="24" t="s">
        <v>170</v>
      </c>
      <c r="K71" s="4">
        <v>9</v>
      </c>
      <c r="L71" s="27">
        <v>7.5</v>
      </c>
      <c r="M71" s="27">
        <v>1</v>
      </c>
      <c r="N71" s="27">
        <v>5</v>
      </c>
      <c r="O71" s="27">
        <v>11</v>
      </c>
      <c r="P71" s="27">
        <v>15</v>
      </c>
      <c r="Q71" s="5">
        <f t="shared" si="3"/>
        <v>39.5</v>
      </c>
      <c r="R71" s="27">
        <v>120</v>
      </c>
      <c r="S71" s="6">
        <f t="shared" si="2"/>
        <v>0.32916666666666666</v>
      </c>
      <c r="T71" s="21"/>
      <c r="U71" s="21"/>
      <c r="V71" s="21" t="s">
        <v>360</v>
      </c>
      <c r="W71" s="4" t="s">
        <v>178</v>
      </c>
    </row>
    <row r="72" spans="1:23" ht="78.75">
      <c r="A72" s="4">
        <v>50</v>
      </c>
      <c r="B72" s="4" t="s">
        <v>26</v>
      </c>
      <c r="C72" s="11" t="s">
        <v>327</v>
      </c>
      <c r="D72" s="4" t="s">
        <v>177</v>
      </c>
      <c r="E72" s="4" t="s">
        <v>169</v>
      </c>
      <c r="F72" s="4" t="s">
        <v>42</v>
      </c>
      <c r="G72" s="4" t="s">
        <v>34</v>
      </c>
      <c r="H72" s="10">
        <v>39067</v>
      </c>
      <c r="I72" s="4" t="s">
        <v>30</v>
      </c>
      <c r="J72" s="24" t="s">
        <v>170</v>
      </c>
      <c r="K72" s="4">
        <v>9</v>
      </c>
      <c r="L72" s="27">
        <v>22.5</v>
      </c>
      <c r="M72" s="27">
        <v>5</v>
      </c>
      <c r="N72" s="27">
        <v>6</v>
      </c>
      <c r="O72" s="27"/>
      <c r="P72" s="27">
        <v>5</v>
      </c>
      <c r="Q72" s="5">
        <f t="shared" si="3"/>
        <v>38.5</v>
      </c>
      <c r="R72" s="27">
        <v>120</v>
      </c>
      <c r="S72" s="6">
        <f t="shared" si="2"/>
        <v>0.32083333333333336</v>
      </c>
      <c r="T72" s="21"/>
      <c r="U72" s="21"/>
      <c r="V72" s="21" t="s">
        <v>360</v>
      </c>
      <c r="W72" s="4" t="s">
        <v>176</v>
      </c>
    </row>
    <row r="73" spans="1:23" ht="78.75">
      <c r="A73" s="4">
        <v>51</v>
      </c>
      <c r="B73" s="4" t="s">
        <v>26</v>
      </c>
      <c r="C73" s="11" t="s">
        <v>315</v>
      </c>
      <c r="D73" s="4" t="s">
        <v>190</v>
      </c>
      <c r="E73" s="4" t="s">
        <v>103</v>
      </c>
      <c r="F73" s="4" t="s">
        <v>36</v>
      </c>
      <c r="G73" s="4" t="s">
        <v>29</v>
      </c>
      <c r="H73" s="10">
        <v>39291</v>
      </c>
      <c r="I73" s="4" t="s">
        <v>30</v>
      </c>
      <c r="J73" s="24" t="s">
        <v>170</v>
      </c>
      <c r="K73" s="4">
        <v>9</v>
      </c>
      <c r="L73" s="27">
        <v>11.5</v>
      </c>
      <c r="M73" s="27">
        <v>7</v>
      </c>
      <c r="N73" s="27"/>
      <c r="O73" s="27">
        <v>5</v>
      </c>
      <c r="P73" s="27">
        <v>15</v>
      </c>
      <c r="Q73" s="5">
        <f t="shared" si="3"/>
        <v>38.5</v>
      </c>
      <c r="R73" s="27">
        <v>120</v>
      </c>
      <c r="S73" s="6">
        <f t="shared" si="2"/>
        <v>0.32083333333333336</v>
      </c>
      <c r="T73" s="21"/>
      <c r="U73" s="21"/>
      <c r="V73" s="21" t="s">
        <v>360</v>
      </c>
      <c r="W73" s="4" t="s">
        <v>178</v>
      </c>
    </row>
    <row r="74" spans="1:23" ht="75">
      <c r="A74" s="4">
        <v>52</v>
      </c>
      <c r="B74" s="4" t="s">
        <v>26</v>
      </c>
      <c r="C74" s="11" t="s">
        <v>330</v>
      </c>
      <c r="D74" s="4" t="s">
        <v>77</v>
      </c>
      <c r="E74" s="4" t="s">
        <v>41</v>
      </c>
      <c r="F74" s="4" t="s">
        <v>58</v>
      </c>
      <c r="G74" s="4" t="s">
        <v>34</v>
      </c>
      <c r="H74" s="10">
        <v>39323</v>
      </c>
      <c r="I74" s="4" t="s">
        <v>30</v>
      </c>
      <c r="J74" s="4" t="s">
        <v>114</v>
      </c>
      <c r="K74" s="4">
        <v>9</v>
      </c>
      <c r="L74" s="27">
        <v>13</v>
      </c>
      <c r="M74" s="27">
        <v>6</v>
      </c>
      <c r="N74" s="27">
        <v>5</v>
      </c>
      <c r="O74" s="27">
        <v>5</v>
      </c>
      <c r="P74" s="27">
        <v>8</v>
      </c>
      <c r="Q74" s="5">
        <f t="shared" si="3"/>
        <v>37</v>
      </c>
      <c r="R74" s="27">
        <v>120</v>
      </c>
      <c r="S74" s="6">
        <f aca="true" t="shared" si="4" ref="S74:S105">Q74/R74</f>
        <v>0.30833333333333335</v>
      </c>
      <c r="T74" s="21"/>
      <c r="U74" s="21"/>
      <c r="V74" s="21" t="s">
        <v>360</v>
      </c>
      <c r="W74" s="4" t="s">
        <v>117</v>
      </c>
    </row>
    <row r="75" spans="1:25" ht="75">
      <c r="A75" s="4">
        <v>53</v>
      </c>
      <c r="B75" s="4" t="s">
        <v>26</v>
      </c>
      <c r="C75" s="11" t="s">
        <v>321</v>
      </c>
      <c r="D75" s="4" t="s">
        <v>71</v>
      </c>
      <c r="E75" s="4" t="s">
        <v>38</v>
      </c>
      <c r="F75" s="4" t="s">
        <v>72</v>
      </c>
      <c r="G75" s="4" t="s">
        <v>29</v>
      </c>
      <c r="H75" s="10">
        <v>39259</v>
      </c>
      <c r="I75" s="4" t="s">
        <v>30</v>
      </c>
      <c r="J75" s="4" t="s">
        <v>114</v>
      </c>
      <c r="K75" s="4">
        <v>9</v>
      </c>
      <c r="L75" s="27">
        <v>9</v>
      </c>
      <c r="M75" s="27">
        <v>5</v>
      </c>
      <c r="N75" s="27">
        <v>4</v>
      </c>
      <c r="O75" s="27">
        <v>5</v>
      </c>
      <c r="P75" s="27">
        <v>8</v>
      </c>
      <c r="Q75" s="5">
        <f t="shared" si="3"/>
        <v>31</v>
      </c>
      <c r="R75" s="27">
        <v>120</v>
      </c>
      <c r="S75" s="6">
        <f t="shared" si="4"/>
        <v>0.25833333333333336</v>
      </c>
      <c r="T75" s="21"/>
      <c r="U75" s="21"/>
      <c r="V75" s="21" t="s">
        <v>361</v>
      </c>
      <c r="W75" s="4" t="s">
        <v>117</v>
      </c>
      <c r="Y75">
        <v>5</v>
      </c>
    </row>
    <row r="76" spans="1:23" ht="75">
      <c r="A76" s="4">
        <v>54</v>
      </c>
      <c r="B76" s="4" t="s">
        <v>26</v>
      </c>
      <c r="C76" s="11" t="s">
        <v>311</v>
      </c>
      <c r="D76" s="4" t="s">
        <v>239</v>
      </c>
      <c r="E76" s="4" t="s">
        <v>191</v>
      </c>
      <c r="F76" s="4" t="s">
        <v>52</v>
      </c>
      <c r="G76" s="4" t="s">
        <v>34</v>
      </c>
      <c r="H76" s="10">
        <v>39346</v>
      </c>
      <c r="I76" s="4" t="s">
        <v>30</v>
      </c>
      <c r="J76" s="4" t="s">
        <v>227</v>
      </c>
      <c r="K76" s="4">
        <v>9</v>
      </c>
      <c r="L76" s="27">
        <v>8</v>
      </c>
      <c r="M76" s="27">
        <v>1</v>
      </c>
      <c r="N76" s="27"/>
      <c r="O76" s="27">
        <v>9</v>
      </c>
      <c r="P76" s="27">
        <v>12</v>
      </c>
      <c r="Q76" s="5">
        <f t="shared" si="3"/>
        <v>30</v>
      </c>
      <c r="R76" s="27">
        <v>120</v>
      </c>
      <c r="S76" s="6">
        <f t="shared" si="4"/>
        <v>0.25</v>
      </c>
      <c r="T76" s="21"/>
      <c r="U76" s="21"/>
      <c r="V76" s="21" t="s">
        <v>361</v>
      </c>
      <c r="W76" s="4" t="s">
        <v>237</v>
      </c>
    </row>
    <row r="77" spans="1:23" ht="93.75">
      <c r="A77" s="4">
        <v>55</v>
      </c>
      <c r="B77" s="4" t="s">
        <v>26</v>
      </c>
      <c r="C77" s="11" t="s">
        <v>303</v>
      </c>
      <c r="D77" s="4" t="s">
        <v>156</v>
      </c>
      <c r="E77" s="4" t="s">
        <v>157</v>
      </c>
      <c r="F77" s="4" t="s">
        <v>68</v>
      </c>
      <c r="G77" s="4" t="s">
        <v>34</v>
      </c>
      <c r="H77" s="10">
        <v>39240</v>
      </c>
      <c r="I77" s="4" t="s">
        <v>30</v>
      </c>
      <c r="J77" s="4" t="s">
        <v>141</v>
      </c>
      <c r="K77" s="4">
        <v>9</v>
      </c>
      <c r="L77" s="27">
        <v>14.75</v>
      </c>
      <c r="M77" s="27">
        <v>2</v>
      </c>
      <c r="N77" s="27"/>
      <c r="O77" s="27"/>
      <c r="P77" s="27">
        <v>12</v>
      </c>
      <c r="Q77" s="5">
        <f t="shared" si="3"/>
        <v>28.75</v>
      </c>
      <c r="R77" s="27">
        <v>120</v>
      </c>
      <c r="S77" s="6">
        <f t="shared" si="4"/>
        <v>0.23958333333333334</v>
      </c>
      <c r="T77" s="21"/>
      <c r="U77" s="21"/>
      <c r="V77" s="21" t="s">
        <v>361</v>
      </c>
      <c r="W77" s="4" t="s">
        <v>143</v>
      </c>
    </row>
    <row r="78" spans="1:23" ht="78.75">
      <c r="A78" s="4">
        <v>56</v>
      </c>
      <c r="B78" s="4" t="s">
        <v>26</v>
      </c>
      <c r="C78" s="11" t="s">
        <v>316</v>
      </c>
      <c r="D78" s="4" t="s">
        <v>192</v>
      </c>
      <c r="E78" s="4" t="s">
        <v>57</v>
      </c>
      <c r="F78" s="4" t="s">
        <v>52</v>
      </c>
      <c r="G78" s="4" t="s">
        <v>34</v>
      </c>
      <c r="H78" s="10">
        <v>39406</v>
      </c>
      <c r="I78" s="4" t="s">
        <v>30</v>
      </c>
      <c r="J78" s="24" t="s">
        <v>170</v>
      </c>
      <c r="K78" s="4">
        <v>9</v>
      </c>
      <c r="L78" s="27">
        <v>8.75</v>
      </c>
      <c r="M78" s="27"/>
      <c r="N78" s="27">
        <v>3</v>
      </c>
      <c r="O78" s="27">
        <v>1</v>
      </c>
      <c r="P78" s="27">
        <v>16</v>
      </c>
      <c r="Q78" s="5">
        <f t="shared" si="3"/>
        <v>28.75</v>
      </c>
      <c r="R78" s="27">
        <v>120</v>
      </c>
      <c r="S78" s="6">
        <f t="shared" si="4"/>
        <v>0.23958333333333334</v>
      </c>
      <c r="T78" s="21"/>
      <c r="U78" s="21"/>
      <c r="V78" s="21" t="s">
        <v>361</v>
      </c>
      <c r="W78" s="4" t="s">
        <v>178</v>
      </c>
    </row>
    <row r="79" spans="1:23" ht="78.75">
      <c r="A79" s="4">
        <v>57</v>
      </c>
      <c r="B79" s="4" t="s">
        <v>26</v>
      </c>
      <c r="C79" s="11" t="s">
        <v>312</v>
      </c>
      <c r="D79" s="4" t="s">
        <v>188</v>
      </c>
      <c r="E79" s="4" t="s">
        <v>41</v>
      </c>
      <c r="F79" s="4" t="s">
        <v>64</v>
      </c>
      <c r="G79" s="4" t="s">
        <v>34</v>
      </c>
      <c r="H79" s="10">
        <v>39168</v>
      </c>
      <c r="I79" s="4" t="s">
        <v>30</v>
      </c>
      <c r="J79" s="24" t="s">
        <v>170</v>
      </c>
      <c r="K79" s="4">
        <v>9</v>
      </c>
      <c r="L79" s="27">
        <v>11.25</v>
      </c>
      <c r="M79" s="27">
        <v>2</v>
      </c>
      <c r="N79" s="27"/>
      <c r="O79" s="27">
        <v>2</v>
      </c>
      <c r="P79" s="27">
        <v>13</v>
      </c>
      <c r="Q79" s="5">
        <f t="shared" si="3"/>
        <v>28.25</v>
      </c>
      <c r="R79" s="27">
        <v>120</v>
      </c>
      <c r="S79" s="6">
        <f t="shared" si="4"/>
        <v>0.23541666666666666</v>
      </c>
      <c r="T79" s="21"/>
      <c r="U79" s="21"/>
      <c r="V79" s="21" t="s">
        <v>361</v>
      </c>
      <c r="W79" s="4" t="s">
        <v>178</v>
      </c>
    </row>
    <row r="80" spans="1:23" ht="75">
      <c r="A80" s="4">
        <v>58</v>
      </c>
      <c r="B80" s="4" t="s">
        <v>26</v>
      </c>
      <c r="C80" s="11" t="s">
        <v>319</v>
      </c>
      <c r="D80" s="4" t="s">
        <v>73</v>
      </c>
      <c r="E80" s="4" t="s">
        <v>35</v>
      </c>
      <c r="F80" s="4" t="s">
        <v>74</v>
      </c>
      <c r="G80" s="4" t="s">
        <v>29</v>
      </c>
      <c r="H80" s="10">
        <v>39244</v>
      </c>
      <c r="I80" s="4" t="s">
        <v>30</v>
      </c>
      <c r="J80" s="4" t="s">
        <v>114</v>
      </c>
      <c r="K80" s="4">
        <v>9</v>
      </c>
      <c r="L80" s="27">
        <v>9.5</v>
      </c>
      <c r="M80" s="27">
        <v>2</v>
      </c>
      <c r="N80" s="27"/>
      <c r="O80" s="27">
        <v>0</v>
      </c>
      <c r="P80" s="27">
        <v>13</v>
      </c>
      <c r="Q80" s="5">
        <f t="shared" si="3"/>
        <v>24.5</v>
      </c>
      <c r="R80" s="27">
        <v>120</v>
      </c>
      <c r="S80" s="6">
        <f t="shared" si="4"/>
        <v>0.20416666666666666</v>
      </c>
      <c r="T80" s="21"/>
      <c r="U80" s="21"/>
      <c r="V80" s="21" t="s">
        <v>361</v>
      </c>
      <c r="W80" s="4" t="s">
        <v>117</v>
      </c>
    </row>
    <row r="81" spans="1:23" ht="112.5">
      <c r="A81" s="4">
        <v>59</v>
      </c>
      <c r="B81" s="4" t="s">
        <v>26</v>
      </c>
      <c r="C81" s="11" t="s">
        <v>310</v>
      </c>
      <c r="D81" s="4" t="s">
        <v>110</v>
      </c>
      <c r="E81" s="4" t="s">
        <v>41</v>
      </c>
      <c r="F81" s="4" t="s">
        <v>52</v>
      </c>
      <c r="G81" s="4" t="s">
        <v>34</v>
      </c>
      <c r="H81" s="10">
        <v>39154</v>
      </c>
      <c r="I81" s="4" t="s">
        <v>30</v>
      </c>
      <c r="J81" s="4" t="s">
        <v>120</v>
      </c>
      <c r="K81" s="4">
        <v>9</v>
      </c>
      <c r="L81" s="27">
        <v>11.5</v>
      </c>
      <c r="M81" s="27">
        <v>1</v>
      </c>
      <c r="N81" s="27">
        <v>0</v>
      </c>
      <c r="O81" s="27">
        <v>3</v>
      </c>
      <c r="P81" s="27">
        <v>8</v>
      </c>
      <c r="Q81" s="5">
        <f t="shared" si="3"/>
        <v>23.5</v>
      </c>
      <c r="R81" s="27">
        <v>120</v>
      </c>
      <c r="S81" s="6">
        <f t="shared" si="4"/>
        <v>0.19583333333333333</v>
      </c>
      <c r="T81" s="21"/>
      <c r="U81" s="21"/>
      <c r="V81" s="21" t="s">
        <v>361</v>
      </c>
      <c r="W81" s="4" t="s">
        <v>115</v>
      </c>
    </row>
    <row r="82" spans="1:23" ht="75">
      <c r="A82" s="4">
        <v>60</v>
      </c>
      <c r="B82" s="4" t="s">
        <v>26</v>
      </c>
      <c r="C82" s="11" t="s">
        <v>320</v>
      </c>
      <c r="D82" s="4" t="s">
        <v>69</v>
      </c>
      <c r="E82" s="4" t="s">
        <v>32</v>
      </c>
      <c r="F82" s="4" t="s">
        <v>39</v>
      </c>
      <c r="G82" s="4" t="s">
        <v>29</v>
      </c>
      <c r="H82" s="10">
        <v>39285</v>
      </c>
      <c r="I82" s="4" t="s">
        <v>30</v>
      </c>
      <c r="J82" s="4" t="s">
        <v>114</v>
      </c>
      <c r="K82" s="4">
        <v>9</v>
      </c>
      <c r="L82" s="27">
        <v>6.75</v>
      </c>
      <c r="M82" s="27">
        <v>2</v>
      </c>
      <c r="N82" s="27"/>
      <c r="O82" s="27"/>
      <c r="P82" s="27">
        <v>14</v>
      </c>
      <c r="Q82" s="5">
        <f t="shared" si="3"/>
        <v>22.75</v>
      </c>
      <c r="R82" s="27">
        <v>120</v>
      </c>
      <c r="S82" s="6">
        <f t="shared" si="4"/>
        <v>0.18958333333333333</v>
      </c>
      <c r="T82" s="21"/>
      <c r="U82" s="21"/>
      <c r="V82" s="21" t="s">
        <v>361</v>
      </c>
      <c r="W82" s="4" t="s">
        <v>117</v>
      </c>
    </row>
    <row r="83" spans="1:23" ht="78.75">
      <c r="A83" s="4">
        <v>61</v>
      </c>
      <c r="B83" s="4" t="s">
        <v>26</v>
      </c>
      <c r="C83" s="11" t="s">
        <v>304</v>
      </c>
      <c r="D83" s="4" t="s">
        <v>187</v>
      </c>
      <c r="E83" s="4" t="s">
        <v>109</v>
      </c>
      <c r="F83" s="4" t="s">
        <v>50</v>
      </c>
      <c r="G83" s="4" t="s">
        <v>29</v>
      </c>
      <c r="H83" s="10">
        <v>39294</v>
      </c>
      <c r="I83" s="4" t="s">
        <v>30</v>
      </c>
      <c r="J83" s="24" t="s">
        <v>170</v>
      </c>
      <c r="K83" s="4">
        <v>9</v>
      </c>
      <c r="L83" s="27">
        <v>13.75</v>
      </c>
      <c r="M83" s="27">
        <v>4</v>
      </c>
      <c r="N83" s="27"/>
      <c r="O83" s="27"/>
      <c r="P83" s="27">
        <v>4</v>
      </c>
      <c r="Q83" s="5">
        <f t="shared" si="3"/>
        <v>21.75</v>
      </c>
      <c r="R83" s="27">
        <v>120</v>
      </c>
      <c r="S83" s="6">
        <f t="shared" si="4"/>
        <v>0.18125</v>
      </c>
      <c r="T83" s="21"/>
      <c r="U83" s="21"/>
      <c r="V83" s="21" t="s">
        <v>361</v>
      </c>
      <c r="W83" s="4" t="s">
        <v>178</v>
      </c>
    </row>
    <row r="84" spans="1:23" ht="78.75">
      <c r="A84" s="4">
        <v>62</v>
      </c>
      <c r="B84" s="4" t="s">
        <v>26</v>
      </c>
      <c r="C84" s="11" t="s">
        <v>305</v>
      </c>
      <c r="D84" s="4" t="s">
        <v>186</v>
      </c>
      <c r="E84" s="4" t="s">
        <v>65</v>
      </c>
      <c r="F84" s="4" t="s">
        <v>72</v>
      </c>
      <c r="G84" s="4" t="s">
        <v>29</v>
      </c>
      <c r="H84" s="10">
        <v>39318</v>
      </c>
      <c r="I84" s="4" t="s">
        <v>30</v>
      </c>
      <c r="J84" s="24" t="s">
        <v>170</v>
      </c>
      <c r="K84" s="4">
        <v>9</v>
      </c>
      <c r="L84" s="27">
        <v>14.25</v>
      </c>
      <c r="M84" s="27">
        <v>3</v>
      </c>
      <c r="N84" s="27">
        <v>3</v>
      </c>
      <c r="O84" s="27">
        <v>1</v>
      </c>
      <c r="P84" s="27">
        <v>0</v>
      </c>
      <c r="Q84" s="5">
        <f t="shared" si="3"/>
        <v>21.25</v>
      </c>
      <c r="R84" s="27">
        <v>120</v>
      </c>
      <c r="S84" s="6">
        <f t="shared" si="4"/>
        <v>0.17708333333333334</v>
      </c>
      <c r="T84" s="21"/>
      <c r="U84" s="21"/>
      <c r="V84" s="21" t="s">
        <v>361</v>
      </c>
      <c r="W84" s="4" t="s">
        <v>178</v>
      </c>
    </row>
    <row r="85" spans="1:23" ht="112.5">
      <c r="A85" s="4">
        <v>63</v>
      </c>
      <c r="B85" s="4" t="s">
        <v>26</v>
      </c>
      <c r="C85" s="11" t="s">
        <v>355</v>
      </c>
      <c r="D85" s="4" t="s">
        <v>108</v>
      </c>
      <c r="E85" s="4" t="s">
        <v>109</v>
      </c>
      <c r="F85" s="4" t="s">
        <v>55</v>
      </c>
      <c r="G85" s="4" t="s">
        <v>29</v>
      </c>
      <c r="H85" s="10">
        <v>39051</v>
      </c>
      <c r="I85" s="4" t="s">
        <v>30</v>
      </c>
      <c r="J85" s="4" t="s">
        <v>120</v>
      </c>
      <c r="K85" s="4">
        <v>9</v>
      </c>
      <c r="L85" s="27">
        <v>15.5</v>
      </c>
      <c r="M85" s="27">
        <v>2</v>
      </c>
      <c r="N85" s="27"/>
      <c r="O85" s="27">
        <v>0</v>
      </c>
      <c r="P85" s="27">
        <v>2</v>
      </c>
      <c r="Q85" s="5">
        <f aca="true" t="shared" si="5" ref="Q85:Q116">SUM(L85:P85)</f>
        <v>19.5</v>
      </c>
      <c r="R85" s="27">
        <v>120</v>
      </c>
      <c r="S85" s="6">
        <f t="shared" si="4"/>
        <v>0.1625</v>
      </c>
      <c r="T85" s="21"/>
      <c r="U85" s="21"/>
      <c r="V85" s="21" t="s">
        <v>361</v>
      </c>
      <c r="W85" s="4" t="s">
        <v>115</v>
      </c>
    </row>
    <row r="86" spans="1:23" ht="78.75">
      <c r="A86" s="4">
        <v>64</v>
      </c>
      <c r="B86" s="4" t="s">
        <v>26</v>
      </c>
      <c r="C86" s="11" t="s">
        <v>332</v>
      </c>
      <c r="D86" s="4" t="s">
        <v>195</v>
      </c>
      <c r="E86" s="4" t="s">
        <v>133</v>
      </c>
      <c r="F86" s="4" t="s">
        <v>155</v>
      </c>
      <c r="G86" s="4" t="s">
        <v>34</v>
      </c>
      <c r="H86" s="10">
        <v>39104</v>
      </c>
      <c r="I86" s="4" t="s">
        <v>30</v>
      </c>
      <c r="J86" s="24" t="s">
        <v>170</v>
      </c>
      <c r="K86" s="4">
        <v>9</v>
      </c>
      <c r="L86" s="28">
        <v>8.5</v>
      </c>
      <c r="M86" s="27">
        <v>2</v>
      </c>
      <c r="N86" s="27"/>
      <c r="O86" s="27"/>
      <c r="P86" s="27">
        <v>4</v>
      </c>
      <c r="Q86" s="5">
        <f t="shared" si="5"/>
        <v>14.5</v>
      </c>
      <c r="R86" s="27">
        <v>120</v>
      </c>
      <c r="S86" s="6">
        <f t="shared" si="4"/>
        <v>0.12083333333333333</v>
      </c>
      <c r="T86" s="21"/>
      <c r="U86" s="21"/>
      <c r="V86" s="21" t="s">
        <v>361</v>
      </c>
      <c r="W86" s="4" t="s">
        <v>176</v>
      </c>
    </row>
    <row r="87" spans="1:23" ht="75">
      <c r="A87" s="4">
        <v>65</v>
      </c>
      <c r="B87" s="4" t="s">
        <v>26</v>
      </c>
      <c r="C87" s="11" t="s">
        <v>323</v>
      </c>
      <c r="D87" s="4" t="s">
        <v>238</v>
      </c>
      <c r="E87" s="4" t="s">
        <v>191</v>
      </c>
      <c r="F87" s="4" t="s">
        <v>127</v>
      </c>
      <c r="G87" s="4" t="s">
        <v>34</v>
      </c>
      <c r="H87" s="10">
        <v>39215</v>
      </c>
      <c r="I87" s="4" t="s">
        <v>30</v>
      </c>
      <c r="J87" s="4" t="s">
        <v>227</v>
      </c>
      <c r="K87" s="4">
        <v>9</v>
      </c>
      <c r="L87" s="27">
        <v>7.75</v>
      </c>
      <c r="M87" s="27">
        <v>1</v>
      </c>
      <c r="N87" s="27"/>
      <c r="O87" s="27"/>
      <c r="P87" s="27">
        <v>5</v>
      </c>
      <c r="Q87" s="5">
        <f t="shared" si="5"/>
        <v>13.75</v>
      </c>
      <c r="R87" s="27">
        <v>120</v>
      </c>
      <c r="S87" s="6">
        <f t="shared" si="4"/>
        <v>0.11458333333333333</v>
      </c>
      <c r="T87" s="21"/>
      <c r="U87" s="21"/>
      <c r="V87" s="21" t="s">
        <v>361</v>
      </c>
      <c r="W87" s="4" t="s">
        <v>237</v>
      </c>
    </row>
    <row r="88" spans="1:23" ht="93.75">
      <c r="A88" s="4">
        <v>66</v>
      </c>
      <c r="B88" s="4" t="s">
        <v>26</v>
      </c>
      <c r="C88" s="11" t="s">
        <v>328</v>
      </c>
      <c r="D88" s="4" t="s">
        <v>206</v>
      </c>
      <c r="E88" s="4" t="s">
        <v>27</v>
      </c>
      <c r="F88" s="4" t="s">
        <v>47</v>
      </c>
      <c r="G88" s="4" t="s">
        <v>29</v>
      </c>
      <c r="H88" s="10">
        <v>39434</v>
      </c>
      <c r="I88" s="4" t="s">
        <v>30</v>
      </c>
      <c r="J88" s="4" t="s">
        <v>203</v>
      </c>
      <c r="K88" s="4">
        <v>9</v>
      </c>
      <c r="L88" s="27">
        <v>8</v>
      </c>
      <c r="M88" s="27">
        <v>1</v>
      </c>
      <c r="N88" s="27">
        <v>0</v>
      </c>
      <c r="O88" s="27">
        <v>1</v>
      </c>
      <c r="P88" s="27">
        <v>3</v>
      </c>
      <c r="Q88" s="5">
        <f t="shared" si="5"/>
        <v>13</v>
      </c>
      <c r="R88" s="27">
        <v>120</v>
      </c>
      <c r="S88" s="6">
        <f t="shared" si="4"/>
        <v>0.10833333333333334</v>
      </c>
      <c r="T88" s="21"/>
      <c r="U88" s="21"/>
      <c r="V88" s="21" t="s">
        <v>361</v>
      </c>
      <c r="W88" s="4" t="s">
        <v>205</v>
      </c>
    </row>
    <row r="89" spans="1:23" ht="93.75">
      <c r="A89" s="4">
        <v>67</v>
      </c>
      <c r="B89" s="4" t="s">
        <v>26</v>
      </c>
      <c r="C89" s="11" t="s">
        <v>325</v>
      </c>
      <c r="D89" s="4" t="s">
        <v>209</v>
      </c>
      <c r="E89" s="4" t="s">
        <v>27</v>
      </c>
      <c r="F89" s="4" t="s">
        <v>47</v>
      </c>
      <c r="G89" s="4" t="s">
        <v>29</v>
      </c>
      <c r="H89" s="10">
        <v>39431</v>
      </c>
      <c r="I89" s="4" t="s">
        <v>30</v>
      </c>
      <c r="J89" s="4" t="s">
        <v>203</v>
      </c>
      <c r="K89" s="4">
        <v>9</v>
      </c>
      <c r="L89" s="27">
        <v>12</v>
      </c>
      <c r="M89" s="27"/>
      <c r="N89" s="27">
        <v>0</v>
      </c>
      <c r="O89" s="27"/>
      <c r="P89" s="27">
        <v>1</v>
      </c>
      <c r="Q89" s="5">
        <f t="shared" si="5"/>
        <v>13</v>
      </c>
      <c r="R89" s="27">
        <v>120</v>
      </c>
      <c r="S89" s="6">
        <f t="shared" si="4"/>
        <v>0.10833333333333334</v>
      </c>
      <c r="T89" s="21"/>
      <c r="U89" s="21"/>
      <c r="V89" s="21" t="s">
        <v>361</v>
      </c>
      <c r="W89" s="4" t="s">
        <v>205</v>
      </c>
    </row>
    <row r="90" spans="1:23" ht="75">
      <c r="A90" s="4">
        <v>68</v>
      </c>
      <c r="B90" s="4" t="s">
        <v>26</v>
      </c>
      <c r="C90" s="11" t="s">
        <v>331</v>
      </c>
      <c r="D90" s="4" t="s">
        <v>137</v>
      </c>
      <c r="E90" s="4" t="s">
        <v>138</v>
      </c>
      <c r="F90" s="4" t="s">
        <v>139</v>
      </c>
      <c r="G90" s="4" t="s">
        <v>34</v>
      </c>
      <c r="H90" s="10">
        <v>39378</v>
      </c>
      <c r="I90" s="4" t="s">
        <v>30</v>
      </c>
      <c r="J90" s="4" t="s">
        <v>135</v>
      </c>
      <c r="K90" s="4">
        <v>9</v>
      </c>
      <c r="L90" s="27">
        <v>6.75</v>
      </c>
      <c r="M90" s="27">
        <v>1</v>
      </c>
      <c r="N90" s="27">
        <v>2</v>
      </c>
      <c r="O90" s="27">
        <v>0</v>
      </c>
      <c r="P90" s="27">
        <v>2</v>
      </c>
      <c r="Q90" s="5">
        <f t="shared" si="5"/>
        <v>11.75</v>
      </c>
      <c r="R90" s="27">
        <v>120</v>
      </c>
      <c r="S90" s="6">
        <f t="shared" si="4"/>
        <v>0.09791666666666667</v>
      </c>
      <c r="T90" s="21"/>
      <c r="U90" s="21"/>
      <c r="V90" s="21" t="s">
        <v>361</v>
      </c>
      <c r="W90" s="4" t="s">
        <v>136</v>
      </c>
    </row>
    <row r="91" spans="1:23" ht="56.25">
      <c r="A91" s="4">
        <v>69</v>
      </c>
      <c r="B91" s="4" t="s">
        <v>26</v>
      </c>
      <c r="C91" s="11" t="s">
        <v>309</v>
      </c>
      <c r="D91" s="4" t="s">
        <v>223</v>
      </c>
      <c r="E91" s="4" t="s">
        <v>150</v>
      </c>
      <c r="F91" s="4" t="s">
        <v>224</v>
      </c>
      <c r="G91" s="4" t="s">
        <v>29</v>
      </c>
      <c r="H91" s="10">
        <v>39221</v>
      </c>
      <c r="I91" s="4" t="s">
        <v>30</v>
      </c>
      <c r="J91" s="4" t="s">
        <v>213</v>
      </c>
      <c r="K91" s="4">
        <v>9</v>
      </c>
      <c r="L91" s="27">
        <v>10.75</v>
      </c>
      <c r="M91" s="27">
        <v>0</v>
      </c>
      <c r="N91" s="27">
        <v>0</v>
      </c>
      <c r="O91" s="27"/>
      <c r="P91" s="27"/>
      <c r="Q91" s="5">
        <f t="shared" si="5"/>
        <v>10.75</v>
      </c>
      <c r="R91" s="27">
        <v>120</v>
      </c>
      <c r="S91" s="6">
        <f t="shared" si="4"/>
        <v>0.08958333333333333</v>
      </c>
      <c r="T91" s="21"/>
      <c r="U91" s="21"/>
      <c r="V91" s="21" t="s">
        <v>361</v>
      </c>
      <c r="W91" s="4" t="s">
        <v>214</v>
      </c>
    </row>
    <row r="92" spans="1:23" ht="75">
      <c r="A92" s="4">
        <v>70</v>
      </c>
      <c r="B92" s="4" t="s">
        <v>26</v>
      </c>
      <c r="C92" s="11" t="s">
        <v>324</v>
      </c>
      <c r="D92" s="4" t="s">
        <v>240</v>
      </c>
      <c r="E92" s="4" t="s">
        <v>221</v>
      </c>
      <c r="F92" s="4" t="s">
        <v>68</v>
      </c>
      <c r="G92" s="4" t="s">
        <v>34</v>
      </c>
      <c r="H92" s="10">
        <v>39360</v>
      </c>
      <c r="I92" s="4" t="s">
        <v>30</v>
      </c>
      <c r="J92" s="4" t="s">
        <v>227</v>
      </c>
      <c r="K92" s="4">
        <v>9</v>
      </c>
      <c r="L92" s="27">
        <v>6</v>
      </c>
      <c r="M92" s="27">
        <v>0</v>
      </c>
      <c r="N92" s="27"/>
      <c r="O92" s="27">
        <v>0</v>
      </c>
      <c r="P92" s="27">
        <v>3</v>
      </c>
      <c r="Q92" s="5">
        <f t="shared" si="5"/>
        <v>9</v>
      </c>
      <c r="R92" s="27">
        <v>120</v>
      </c>
      <c r="S92" s="6">
        <f t="shared" si="4"/>
        <v>0.075</v>
      </c>
      <c r="T92" s="21"/>
      <c r="U92" s="21"/>
      <c r="V92" s="21" t="s">
        <v>361</v>
      </c>
      <c r="W92" s="4" t="s">
        <v>237</v>
      </c>
    </row>
    <row r="93" spans="1:23" ht="112.5">
      <c r="A93" s="4">
        <v>71</v>
      </c>
      <c r="B93" s="4" t="s">
        <v>26</v>
      </c>
      <c r="C93" s="11" t="s">
        <v>314</v>
      </c>
      <c r="D93" s="4" t="s">
        <v>111</v>
      </c>
      <c r="E93" s="4" t="s">
        <v>84</v>
      </c>
      <c r="F93" s="4" t="s">
        <v>50</v>
      </c>
      <c r="G93" s="4" t="s">
        <v>29</v>
      </c>
      <c r="H93" s="10">
        <v>39189</v>
      </c>
      <c r="I93" s="4" t="s">
        <v>30</v>
      </c>
      <c r="J93" s="4" t="s">
        <v>120</v>
      </c>
      <c r="K93" s="4">
        <v>9</v>
      </c>
      <c r="L93" s="27">
        <v>6.5</v>
      </c>
      <c r="M93" s="27"/>
      <c r="N93" s="27"/>
      <c r="O93" s="27"/>
      <c r="P93" s="27">
        <v>1</v>
      </c>
      <c r="Q93" s="5">
        <f t="shared" si="5"/>
        <v>7.5</v>
      </c>
      <c r="R93" s="27">
        <v>120</v>
      </c>
      <c r="S93" s="6">
        <f t="shared" si="4"/>
        <v>0.0625</v>
      </c>
      <c r="T93" s="21"/>
      <c r="U93" s="21"/>
      <c r="V93" s="21" t="s">
        <v>361</v>
      </c>
      <c r="W93" s="4" t="s">
        <v>115</v>
      </c>
    </row>
    <row r="94" spans="1:23" ht="93.75">
      <c r="A94" s="4">
        <v>72</v>
      </c>
      <c r="B94" s="4" t="s">
        <v>26</v>
      </c>
      <c r="C94" s="11" t="s">
        <v>307</v>
      </c>
      <c r="D94" s="4" t="s">
        <v>207</v>
      </c>
      <c r="E94" s="4" t="s">
        <v>78</v>
      </c>
      <c r="F94" s="4" t="s">
        <v>47</v>
      </c>
      <c r="G94" s="4" t="s">
        <v>29</v>
      </c>
      <c r="H94" s="10">
        <v>39124</v>
      </c>
      <c r="I94" s="4" t="s">
        <v>30</v>
      </c>
      <c r="J94" s="4" t="s">
        <v>203</v>
      </c>
      <c r="K94" s="4">
        <v>9</v>
      </c>
      <c r="L94" s="27">
        <v>6.25</v>
      </c>
      <c r="M94" s="27"/>
      <c r="N94" s="27"/>
      <c r="O94" s="27">
        <v>0</v>
      </c>
      <c r="P94" s="27">
        <v>1</v>
      </c>
      <c r="Q94" s="5">
        <f t="shared" si="5"/>
        <v>7.25</v>
      </c>
      <c r="R94" s="27">
        <v>120</v>
      </c>
      <c r="S94" s="6">
        <f t="shared" si="4"/>
        <v>0.06041666666666667</v>
      </c>
      <c r="T94" s="21"/>
      <c r="U94" s="21"/>
      <c r="V94" s="21" t="s">
        <v>361</v>
      </c>
      <c r="W94" s="4" t="s">
        <v>205</v>
      </c>
    </row>
    <row r="95" spans="1:23" ht="56.25">
      <c r="A95" s="4">
        <v>73</v>
      </c>
      <c r="B95" s="4" t="s">
        <v>26</v>
      </c>
      <c r="C95" s="11" t="s">
        <v>329</v>
      </c>
      <c r="D95" s="4" t="s">
        <v>220</v>
      </c>
      <c r="E95" s="4" t="s">
        <v>221</v>
      </c>
      <c r="F95" s="4" t="s">
        <v>222</v>
      </c>
      <c r="G95" s="4" t="s">
        <v>34</v>
      </c>
      <c r="H95" s="10">
        <v>39490</v>
      </c>
      <c r="I95" s="4" t="s">
        <v>30</v>
      </c>
      <c r="J95" s="4" t="s">
        <v>213</v>
      </c>
      <c r="K95" s="4">
        <v>9</v>
      </c>
      <c r="L95" s="27">
        <v>6.5</v>
      </c>
      <c r="M95" s="27"/>
      <c r="N95" s="27"/>
      <c r="O95" s="27"/>
      <c r="P95" s="27"/>
      <c r="Q95" s="5">
        <f t="shared" si="5"/>
        <v>6.5</v>
      </c>
      <c r="R95" s="27">
        <v>120</v>
      </c>
      <c r="S95" s="6">
        <f t="shared" si="4"/>
        <v>0.05416666666666667</v>
      </c>
      <c r="T95" s="21"/>
      <c r="U95" s="21"/>
      <c r="V95" s="21" t="s">
        <v>361</v>
      </c>
      <c r="W95" s="4" t="s">
        <v>214</v>
      </c>
    </row>
    <row r="96" spans="1:23" ht="93.75">
      <c r="A96" s="4">
        <v>74</v>
      </c>
      <c r="B96" s="4" t="s">
        <v>26</v>
      </c>
      <c r="C96" s="11" t="s">
        <v>326</v>
      </c>
      <c r="D96" s="4" t="s">
        <v>208</v>
      </c>
      <c r="E96" s="4" t="s">
        <v>79</v>
      </c>
      <c r="F96" s="4" t="s">
        <v>152</v>
      </c>
      <c r="G96" s="4" t="s">
        <v>29</v>
      </c>
      <c r="H96" s="10">
        <v>39405</v>
      </c>
      <c r="I96" s="4" t="s">
        <v>30</v>
      </c>
      <c r="J96" s="4" t="s">
        <v>203</v>
      </c>
      <c r="K96" s="4">
        <v>9</v>
      </c>
      <c r="L96" s="27">
        <v>6.5</v>
      </c>
      <c r="M96" s="27"/>
      <c r="N96" s="27"/>
      <c r="O96" s="27"/>
      <c r="P96" s="27"/>
      <c r="Q96" s="5">
        <f t="shared" si="5"/>
        <v>6.5</v>
      </c>
      <c r="R96" s="27">
        <v>120</v>
      </c>
      <c r="S96" s="6">
        <f t="shared" si="4"/>
        <v>0.05416666666666667</v>
      </c>
      <c r="T96" s="21"/>
      <c r="U96" s="21"/>
      <c r="V96" s="21" t="s">
        <v>361</v>
      </c>
      <c r="W96" s="4" t="s">
        <v>205</v>
      </c>
    </row>
    <row r="97" spans="1:23" ht="112.5">
      <c r="A97" s="4">
        <v>75</v>
      </c>
      <c r="B97" s="4" t="s">
        <v>26</v>
      </c>
      <c r="C97" s="11" t="s">
        <v>341</v>
      </c>
      <c r="D97" s="15" t="s">
        <v>257</v>
      </c>
      <c r="E97" s="15" t="s">
        <v>76</v>
      </c>
      <c r="F97" s="15" t="s">
        <v>48</v>
      </c>
      <c r="G97" s="4" t="s">
        <v>34</v>
      </c>
      <c r="H97" s="17">
        <v>38721</v>
      </c>
      <c r="I97" s="4" t="s">
        <v>30</v>
      </c>
      <c r="J97" s="4" t="s">
        <v>120</v>
      </c>
      <c r="K97" s="20">
        <v>10</v>
      </c>
      <c r="L97" s="27">
        <v>18.5</v>
      </c>
      <c r="M97" s="27">
        <v>5</v>
      </c>
      <c r="N97" s="27">
        <v>7</v>
      </c>
      <c r="O97" s="27">
        <v>11</v>
      </c>
      <c r="P97" s="27">
        <v>19</v>
      </c>
      <c r="Q97" s="5">
        <f t="shared" si="5"/>
        <v>60.5</v>
      </c>
      <c r="R97" s="27">
        <v>120</v>
      </c>
      <c r="S97" s="6">
        <f t="shared" si="4"/>
        <v>0.5041666666666667</v>
      </c>
      <c r="T97" s="21"/>
      <c r="U97" s="21"/>
      <c r="V97" s="21" t="s">
        <v>359</v>
      </c>
      <c r="W97" s="4" t="s">
        <v>362</v>
      </c>
    </row>
    <row r="98" spans="1:23" ht="78.75">
      <c r="A98" s="4">
        <v>76</v>
      </c>
      <c r="B98" s="4" t="s">
        <v>26</v>
      </c>
      <c r="C98" s="11" t="s">
        <v>340</v>
      </c>
      <c r="D98" s="4" t="s">
        <v>196</v>
      </c>
      <c r="E98" s="4" t="s">
        <v>197</v>
      </c>
      <c r="F98" s="4" t="s">
        <v>131</v>
      </c>
      <c r="G98" s="4" t="s">
        <v>34</v>
      </c>
      <c r="H98" s="10">
        <v>38820</v>
      </c>
      <c r="I98" s="4" t="s">
        <v>30</v>
      </c>
      <c r="J98" s="24" t="s">
        <v>170</v>
      </c>
      <c r="K98" s="4">
        <v>10</v>
      </c>
      <c r="L98" s="27">
        <v>19.75</v>
      </c>
      <c r="M98" s="27">
        <v>6</v>
      </c>
      <c r="N98" s="27">
        <v>6</v>
      </c>
      <c r="O98" s="27">
        <v>10</v>
      </c>
      <c r="P98" s="27">
        <v>12</v>
      </c>
      <c r="Q98" s="5">
        <f t="shared" si="5"/>
        <v>53.75</v>
      </c>
      <c r="R98" s="27">
        <v>120</v>
      </c>
      <c r="S98" s="6">
        <f t="shared" si="4"/>
        <v>0.4479166666666667</v>
      </c>
      <c r="T98" s="21"/>
      <c r="U98" s="21"/>
      <c r="V98" s="21" t="s">
        <v>360</v>
      </c>
      <c r="W98" s="4" t="s">
        <v>171</v>
      </c>
    </row>
    <row r="99" spans="1:23" ht="75">
      <c r="A99" s="4">
        <v>77</v>
      </c>
      <c r="B99" s="4" t="s">
        <v>26</v>
      </c>
      <c r="C99" s="11" t="s">
        <v>338</v>
      </c>
      <c r="D99" s="15" t="s">
        <v>256</v>
      </c>
      <c r="E99" s="15" t="s">
        <v>138</v>
      </c>
      <c r="F99" s="15" t="s">
        <v>66</v>
      </c>
      <c r="G99" s="4" t="s">
        <v>34</v>
      </c>
      <c r="H99" s="17">
        <v>38941</v>
      </c>
      <c r="I99" s="4" t="s">
        <v>30</v>
      </c>
      <c r="J99" s="20" t="s">
        <v>260</v>
      </c>
      <c r="K99" s="20">
        <v>10</v>
      </c>
      <c r="L99" s="27">
        <v>20</v>
      </c>
      <c r="M99" s="27">
        <v>9</v>
      </c>
      <c r="N99" s="27">
        <v>4</v>
      </c>
      <c r="O99" s="27">
        <v>12</v>
      </c>
      <c r="P99" s="27">
        <v>6</v>
      </c>
      <c r="Q99" s="5">
        <f t="shared" si="5"/>
        <v>51</v>
      </c>
      <c r="R99" s="27">
        <v>120</v>
      </c>
      <c r="S99" s="6">
        <f t="shared" si="4"/>
        <v>0.425</v>
      </c>
      <c r="T99" s="21"/>
      <c r="U99" s="21"/>
      <c r="V99" s="21" t="s">
        <v>360</v>
      </c>
      <c r="W99" s="4" t="s">
        <v>116</v>
      </c>
    </row>
    <row r="100" spans="1:23" ht="78.75">
      <c r="A100" s="4">
        <v>78</v>
      </c>
      <c r="B100" s="4" t="s">
        <v>26</v>
      </c>
      <c r="C100" s="11" t="s">
        <v>339</v>
      </c>
      <c r="D100" s="15" t="s">
        <v>259</v>
      </c>
      <c r="E100" s="15" t="s">
        <v>27</v>
      </c>
      <c r="F100" s="15" t="s">
        <v>72</v>
      </c>
      <c r="G100" s="4" t="s">
        <v>29</v>
      </c>
      <c r="H100" s="17">
        <v>39072</v>
      </c>
      <c r="I100" s="4" t="s">
        <v>30</v>
      </c>
      <c r="J100" s="24" t="s">
        <v>170</v>
      </c>
      <c r="K100" s="20">
        <v>10</v>
      </c>
      <c r="L100" s="27">
        <v>15</v>
      </c>
      <c r="M100" s="27">
        <v>8</v>
      </c>
      <c r="N100" s="27">
        <v>6</v>
      </c>
      <c r="O100" s="27">
        <v>7</v>
      </c>
      <c r="P100" s="27">
        <v>8</v>
      </c>
      <c r="Q100" s="5">
        <f t="shared" si="5"/>
        <v>44</v>
      </c>
      <c r="R100" s="27">
        <v>120</v>
      </c>
      <c r="S100" s="6">
        <f t="shared" si="4"/>
        <v>0.36666666666666664</v>
      </c>
      <c r="T100" s="21"/>
      <c r="U100" s="21"/>
      <c r="V100" s="21" t="s">
        <v>361</v>
      </c>
      <c r="W100" s="4" t="s">
        <v>171</v>
      </c>
    </row>
    <row r="101" spans="1:23" ht="93.75">
      <c r="A101" s="4">
        <v>79</v>
      </c>
      <c r="B101" s="4" t="s">
        <v>26</v>
      </c>
      <c r="C101" s="11" t="s">
        <v>336</v>
      </c>
      <c r="D101" s="15" t="s">
        <v>258</v>
      </c>
      <c r="E101" s="15" t="s">
        <v>81</v>
      </c>
      <c r="F101" s="15" t="s">
        <v>47</v>
      </c>
      <c r="G101" s="4" t="s">
        <v>29</v>
      </c>
      <c r="H101" s="17">
        <v>38947</v>
      </c>
      <c r="I101" s="4" t="s">
        <v>30</v>
      </c>
      <c r="J101" s="20" t="s">
        <v>203</v>
      </c>
      <c r="K101" s="20">
        <v>10</v>
      </c>
      <c r="L101" s="27">
        <v>14.5</v>
      </c>
      <c r="M101" s="27">
        <v>1</v>
      </c>
      <c r="N101" s="27">
        <v>4</v>
      </c>
      <c r="O101" s="27">
        <v>2</v>
      </c>
      <c r="P101" s="27">
        <v>12</v>
      </c>
      <c r="Q101" s="5">
        <f t="shared" si="5"/>
        <v>33.5</v>
      </c>
      <c r="R101" s="27">
        <v>120</v>
      </c>
      <c r="S101" s="6">
        <f t="shared" si="4"/>
        <v>0.2791666666666667</v>
      </c>
      <c r="T101" s="21"/>
      <c r="U101" s="21"/>
      <c r="V101" s="21" t="s">
        <v>361</v>
      </c>
      <c r="W101" s="4" t="s">
        <v>116</v>
      </c>
    </row>
    <row r="102" spans="1:23" ht="75">
      <c r="A102" s="4">
        <v>80</v>
      </c>
      <c r="B102" s="4" t="s">
        <v>26</v>
      </c>
      <c r="C102" s="11" t="s">
        <v>333</v>
      </c>
      <c r="D102" s="4" t="s">
        <v>129</v>
      </c>
      <c r="E102" s="4" t="s">
        <v>130</v>
      </c>
      <c r="F102" s="4" t="s">
        <v>68</v>
      </c>
      <c r="G102" s="4" t="s">
        <v>34</v>
      </c>
      <c r="H102" s="10">
        <v>38930</v>
      </c>
      <c r="I102" s="4" t="s">
        <v>30</v>
      </c>
      <c r="J102" s="4" t="s">
        <v>121</v>
      </c>
      <c r="K102" s="4">
        <v>10</v>
      </c>
      <c r="L102" s="27">
        <v>13.75</v>
      </c>
      <c r="M102" s="27">
        <v>3</v>
      </c>
      <c r="N102" s="27">
        <v>6</v>
      </c>
      <c r="O102" s="27">
        <v>3</v>
      </c>
      <c r="P102" s="27">
        <v>2</v>
      </c>
      <c r="Q102" s="5">
        <f t="shared" si="5"/>
        <v>27.75</v>
      </c>
      <c r="R102" s="27">
        <v>120</v>
      </c>
      <c r="S102" s="6">
        <f t="shared" si="4"/>
        <v>0.23125</v>
      </c>
      <c r="T102" s="21"/>
      <c r="U102" s="21"/>
      <c r="V102" s="21" t="s">
        <v>361</v>
      </c>
      <c r="W102" s="4" t="s">
        <v>122</v>
      </c>
    </row>
    <row r="103" spans="1:23" ht="56.25">
      <c r="A103" s="4">
        <v>81</v>
      </c>
      <c r="B103" s="4" t="s">
        <v>26</v>
      </c>
      <c r="C103" s="11" t="s">
        <v>335</v>
      </c>
      <c r="D103" s="4" t="s">
        <v>225</v>
      </c>
      <c r="E103" s="4" t="s">
        <v>140</v>
      </c>
      <c r="F103" s="4" t="s">
        <v>52</v>
      </c>
      <c r="G103" s="4" t="s">
        <v>34</v>
      </c>
      <c r="H103" s="10">
        <v>38768</v>
      </c>
      <c r="I103" s="4" t="s">
        <v>30</v>
      </c>
      <c r="J103" s="4" t="s">
        <v>213</v>
      </c>
      <c r="K103" s="4">
        <v>10</v>
      </c>
      <c r="L103" s="27">
        <v>8.5</v>
      </c>
      <c r="M103" s="27">
        <v>3</v>
      </c>
      <c r="N103" s="27" t="s">
        <v>356</v>
      </c>
      <c r="O103" s="27">
        <v>7</v>
      </c>
      <c r="P103" s="27">
        <v>8</v>
      </c>
      <c r="Q103" s="5">
        <f t="shared" si="5"/>
        <v>26.5</v>
      </c>
      <c r="R103" s="27">
        <v>120</v>
      </c>
      <c r="S103" s="6">
        <f t="shared" si="4"/>
        <v>0.22083333333333333</v>
      </c>
      <c r="T103" s="21"/>
      <c r="U103" s="21"/>
      <c r="V103" s="21" t="s">
        <v>361</v>
      </c>
      <c r="W103" s="4" t="s">
        <v>215</v>
      </c>
    </row>
    <row r="104" spans="1:23" ht="78.75">
      <c r="A104" s="4">
        <v>82</v>
      </c>
      <c r="B104" s="4" t="s">
        <v>26</v>
      </c>
      <c r="C104" s="11" t="s">
        <v>337</v>
      </c>
      <c r="D104" s="4" t="s">
        <v>198</v>
      </c>
      <c r="E104" s="4" t="s">
        <v>44</v>
      </c>
      <c r="F104" s="4" t="s">
        <v>86</v>
      </c>
      <c r="G104" s="4" t="s">
        <v>34</v>
      </c>
      <c r="H104" s="10">
        <v>38999</v>
      </c>
      <c r="I104" s="4" t="s">
        <v>30</v>
      </c>
      <c r="J104" s="24" t="s">
        <v>170</v>
      </c>
      <c r="K104" s="4">
        <v>10</v>
      </c>
      <c r="L104" s="27">
        <v>15.25</v>
      </c>
      <c r="M104" s="27">
        <v>2</v>
      </c>
      <c r="N104" s="27">
        <v>4</v>
      </c>
      <c r="O104" s="27">
        <v>2</v>
      </c>
      <c r="P104" s="27">
        <v>3</v>
      </c>
      <c r="Q104" s="5">
        <f t="shared" si="5"/>
        <v>26.25</v>
      </c>
      <c r="R104" s="27">
        <v>120</v>
      </c>
      <c r="S104" s="6">
        <f t="shared" si="4"/>
        <v>0.21875</v>
      </c>
      <c r="T104" s="21"/>
      <c r="U104" s="21"/>
      <c r="V104" s="21" t="s">
        <v>361</v>
      </c>
      <c r="W104" s="4" t="s">
        <v>171</v>
      </c>
    </row>
    <row r="105" spans="1:23" ht="56.25">
      <c r="A105" s="4">
        <v>83</v>
      </c>
      <c r="B105" s="4" t="s">
        <v>26</v>
      </c>
      <c r="C105" s="11" t="s">
        <v>334</v>
      </c>
      <c r="D105" s="4" t="s">
        <v>226</v>
      </c>
      <c r="E105" s="4" t="s">
        <v>140</v>
      </c>
      <c r="F105" s="4" t="s">
        <v>68</v>
      </c>
      <c r="G105" s="4" t="s">
        <v>34</v>
      </c>
      <c r="H105" s="10">
        <v>38805</v>
      </c>
      <c r="I105" s="4" t="s">
        <v>30</v>
      </c>
      <c r="J105" s="4" t="s">
        <v>213</v>
      </c>
      <c r="K105" s="4">
        <v>10</v>
      </c>
      <c r="L105" s="27">
        <v>11</v>
      </c>
      <c r="M105" s="27" t="s">
        <v>357</v>
      </c>
      <c r="N105" s="27" t="s">
        <v>357</v>
      </c>
      <c r="O105" s="27">
        <v>0</v>
      </c>
      <c r="P105" s="27">
        <v>9</v>
      </c>
      <c r="Q105" s="5">
        <f t="shared" si="5"/>
        <v>20</v>
      </c>
      <c r="R105" s="27">
        <v>120</v>
      </c>
      <c r="S105" s="6">
        <f t="shared" si="4"/>
        <v>0.16666666666666666</v>
      </c>
      <c r="T105" s="21"/>
      <c r="U105" s="21"/>
      <c r="V105" s="21" t="s">
        <v>361</v>
      </c>
      <c r="W105" s="4" t="s">
        <v>215</v>
      </c>
    </row>
    <row r="106" spans="1:23" ht="78.75">
      <c r="A106" s="4">
        <v>84</v>
      </c>
      <c r="B106" s="4" t="s">
        <v>26</v>
      </c>
      <c r="C106" s="11" t="s">
        <v>342</v>
      </c>
      <c r="D106" s="4" t="s">
        <v>201</v>
      </c>
      <c r="E106" s="4" t="s">
        <v>43</v>
      </c>
      <c r="F106" s="4" t="s">
        <v>202</v>
      </c>
      <c r="G106" s="4" t="s">
        <v>29</v>
      </c>
      <c r="H106" s="10">
        <v>38396</v>
      </c>
      <c r="I106" s="4" t="s">
        <v>30</v>
      </c>
      <c r="J106" s="24" t="s">
        <v>170</v>
      </c>
      <c r="K106" s="4">
        <v>11</v>
      </c>
      <c r="L106" s="27">
        <v>23.25</v>
      </c>
      <c r="M106" s="27">
        <v>13</v>
      </c>
      <c r="N106" s="27">
        <v>15</v>
      </c>
      <c r="O106" s="27">
        <v>13</v>
      </c>
      <c r="P106" s="27">
        <v>19</v>
      </c>
      <c r="Q106" s="5">
        <f t="shared" si="5"/>
        <v>83.25</v>
      </c>
      <c r="R106" s="27">
        <v>120</v>
      </c>
      <c r="S106" s="6">
        <f aca="true" t="shared" si="6" ref="S106:S118">Q106/R106</f>
        <v>0.69375</v>
      </c>
      <c r="T106" s="21"/>
      <c r="U106" s="21"/>
      <c r="V106" s="21" t="s">
        <v>359</v>
      </c>
      <c r="W106" s="4" t="s">
        <v>178</v>
      </c>
    </row>
    <row r="107" spans="1:23" ht="93.75">
      <c r="A107" s="4">
        <v>85</v>
      </c>
      <c r="B107" s="4" t="s">
        <v>26</v>
      </c>
      <c r="C107" s="11" t="s">
        <v>353</v>
      </c>
      <c r="D107" s="4" t="s">
        <v>210</v>
      </c>
      <c r="E107" s="4" t="s">
        <v>211</v>
      </c>
      <c r="F107" s="4" t="s">
        <v>155</v>
      </c>
      <c r="G107" s="4" t="s">
        <v>34</v>
      </c>
      <c r="H107" s="10">
        <v>38263</v>
      </c>
      <c r="I107" s="4" t="s">
        <v>30</v>
      </c>
      <c r="J107" s="4" t="s">
        <v>203</v>
      </c>
      <c r="K107" s="4">
        <v>11</v>
      </c>
      <c r="L107" s="27">
        <v>20</v>
      </c>
      <c r="M107" s="27">
        <v>14</v>
      </c>
      <c r="N107" s="27">
        <v>6</v>
      </c>
      <c r="O107" s="27">
        <v>11</v>
      </c>
      <c r="P107" s="27">
        <v>7</v>
      </c>
      <c r="Q107" s="5">
        <f t="shared" si="5"/>
        <v>58</v>
      </c>
      <c r="R107" s="27">
        <v>120</v>
      </c>
      <c r="S107" s="6">
        <f t="shared" si="6"/>
        <v>0.48333333333333334</v>
      </c>
      <c r="T107" s="21"/>
      <c r="U107" s="21"/>
      <c r="V107" s="21" t="s">
        <v>360</v>
      </c>
      <c r="W107" s="4" t="s">
        <v>204</v>
      </c>
    </row>
    <row r="108" spans="1:23" ht="93.75">
      <c r="A108" s="4">
        <v>86</v>
      </c>
      <c r="B108" s="4" t="s">
        <v>26</v>
      </c>
      <c r="C108" s="11" t="s">
        <v>354</v>
      </c>
      <c r="D108" s="4" t="s">
        <v>154</v>
      </c>
      <c r="E108" s="4" t="s">
        <v>33</v>
      </c>
      <c r="F108" s="4" t="s">
        <v>90</v>
      </c>
      <c r="G108" s="4" t="s">
        <v>34</v>
      </c>
      <c r="H108" s="10">
        <v>38484</v>
      </c>
      <c r="I108" s="4" t="s">
        <v>30</v>
      </c>
      <c r="J108" s="4" t="s">
        <v>141</v>
      </c>
      <c r="K108" s="4">
        <v>11</v>
      </c>
      <c r="L108" s="27">
        <v>19</v>
      </c>
      <c r="M108" s="27">
        <v>7</v>
      </c>
      <c r="N108" s="27">
        <v>3</v>
      </c>
      <c r="O108" s="27">
        <v>11</v>
      </c>
      <c r="P108" s="27">
        <v>17</v>
      </c>
      <c r="Q108" s="5">
        <f t="shared" si="5"/>
        <v>57</v>
      </c>
      <c r="R108" s="27">
        <v>120</v>
      </c>
      <c r="S108" s="6">
        <f t="shared" si="6"/>
        <v>0.475</v>
      </c>
      <c r="T108" s="21"/>
      <c r="U108" s="21"/>
      <c r="V108" s="21" t="s">
        <v>360</v>
      </c>
      <c r="W108" s="4" t="s">
        <v>142</v>
      </c>
    </row>
    <row r="109" spans="1:23" ht="78.75">
      <c r="A109" s="4">
        <v>87</v>
      </c>
      <c r="B109" s="4" t="s">
        <v>26</v>
      </c>
      <c r="C109" s="11" t="s">
        <v>347</v>
      </c>
      <c r="D109" s="4" t="s">
        <v>200</v>
      </c>
      <c r="E109" s="4" t="s">
        <v>126</v>
      </c>
      <c r="F109" s="4" t="s">
        <v>42</v>
      </c>
      <c r="G109" s="4" t="s">
        <v>34</v>
      </c>
      <c r="H109" s="10">
        <v>38538</v>
      </c>
      <c r="I109" s="4" t="s">
        <v>30</v>
      </c>
      <c r="J109" s="24" t="s">
        <v>170</v>
      </c>
      <c r="K109" s="4">
        <v>11</v>
      </c>
      <c r="L109" s="27">
        <v>21</v>
      </c>
      <c r="M109" s="27">
        <v>7</v>
      </c>
      <c r="N109" s="27">
        <v>2</v>
      </c>
      <c r="O109" s="27">
        <v>6</v>
      </c>
      <c r="P109" s="27">
        <v>13</v>
      </c>
      <c r="Q109" s="5">
        <f t="shared" si="5"/>
        <v>49</v>
      </c>
      <c r="R109" s="27">
        <v>120</v>
      </c>
      <c r="S109" s="6">
        <f t="shared" si="6"/>
        <v>0.4083333333333333</v>
      </c>
      <c r="T109" s="21"/>
      <c r="U109" s="21"/>
      <c r="V109" s="21" t="s">
        <v>360</v>
      </c>
      <c r="W109" s="4" t="s">
        <v>178</v>
      </c>
    </row>
    <row r="110" spans="1:23" ht="93.75">
      <c r="A110" s="4">
        <v>88</v>
      </c>
      <c r="B110" s="4" t="s">
        <v>26</v>
      </c>
      <c r="C110" s="11" t="s">
        <v>348</v>
      </c>
      <c r="D110" s="4" t="s">
        <v>159</v>
      </c>
      <c r="E110" s="4" t="s">
        <v>41</v>
      </c>
      <c r="F110" s="4" t="s">
        <v>160</v>
      </c>
      <c r="G110" s="4" t="s">
        <v>34</v>
      </c>
      <c r="H110" s="10">
        <v>38341</v>
      </c>
      <c r="I110" s="4" t="s">
        <v>30</v>
      </c>
      <c r="J110" s="4" t="s">
        <v>141</v>
      </c>
      <c r="K110" s="4">
        <v>11</v>
      </c>
      <c r="L110" s="27">
        <v>16.75</v>
      </c>
      <c r="M110" s="27">
        <v>6</v>
      </c>
      <c r="N110" s="27">
        <v>6</v>
      </c>
      <c r="O110" s="27">
        <v>9</v>
      </c>
      <c r="P110" s="27">
        <v>6</v>
      </c>
      <c r="Q110" s="23">
        <f t="shared" si="5"/>
        <v>43.75</v>
      </c>
      <c r="R110" s="27">
        <v>120</v>
      </c>
      <c r="S110" s="6">
        <f t="shared" si="6"/>
        <v>0.3645833333333333</v>
      </c>
      <c r="T110" s="21"/>
      <c r="U110" s="21"/>
      <c r="V110" s="21" t="s">
        <v>361</v>
      </c>
      <c r="W110" s="4" t="s">
        <v>142</v>
      </c>
    </row>
    <row r="111" spans="1:23" ht="93.75">
      <c r="A111" s="4">
        <v>89</v>
      </c>
      <c r="B111" s="4" t="s">
        <v>26</v>
      </c>
      <c r="C111" s="11" t="s">
        <v>343</v>
      </c>
      <c r="D111" s="4" t="s">
        <v>163</v>
      </c>
      <c r="E111" s="4" t="s">
        <v>38</v>
      </c>
      <c r="F111" s="4" t="s">
        <v>164</v>
      </c>
      <c r="G111" s="4" t="s">
        <v>29</v>
      </c>
      <c r="H111" s="10">
        <v>38396</v>
      </c>
      <c r="I111" s="4" t="s">
        <v>30</v>
      </c>
      <c r="J111" s="4" t="s">
        <v>141</v>
      </c>
      <c r="K111" s="4">
        <v>11</v>
      </c>
      <c r="L111" s="27">
        <v>14.25</v>
      </c>
      <c r="M111" s="27">
        <v>0</v>
      </c>
      <c r="N111" s="27">
        <v>16</v>
      </c>
      <c r="O111" s="27">
        <v>6</v>
      </c>
      <c r="P111" s="27">
        <v>6</v>
      </c>
      <c r="Q111" s="5">
        <f t="shared" si="5"/>
        <v>42.25</v>
      </c>
      <c r="R111" s="27">
        <v>120</v>
      </c>
      <c r="S111" s="6">
        <f t="shared" si="6"/>
        <v>0.35208333333333336</v>
      </c>
      <c r="T111" s="21"/>
      <c r="U111" s="21"/>
      <c r="V111" s="21" t="s">
        <v>361</v>
      </c>
      <c r="W111" s="4" t="s">
        <v>142</v>
      </c>
    </row>
    <row r="112" spans="1:23" ht="93.75">
      <c r="A112" s="4">
        <v>90</v>
      </c>
      <c r="B112" s="4" t="s">
        <v>26</v>
      </c>
      <c r="C112" s="11" t="s">
        <v>350</v>
      </c>
      <c r="D112" s="4" t="s">
        <v>158</v>
      </c>
      <c r="E112" s="4" t="s">
        <v>70</v>
      </c>
      <c r="F112" s="4" t="s">
        <v>72</v>
      </c>
      <c r="G112" s="4" t="s">
        <v>29</v>
      </c>
      <c r="H112" s="10">
        <v>38719</v>
      </c>
      <c r="I112" s="4" t="s">
        <v>30</v>
      </c>
      <c r="J112" s="4" t="s">
        <v>141</v>
      </c>
      <c r="K112" s="4">
        <v>11</v>
      </c>
      <c r="L112" s="27">
        <v>17.25</v>
      </c>
      <c r="M112" s="27">
        <v>3</v>
      </c>
      <c r="N112" s="27">
        <v>4</v>
      </c>
      <c r="O112" s="27">
        <v>6</v>
      </c>
      <c r="P112" s="27">
        <v>9</v>
      </c>
      <c r="Q112" s="5">
        <f t="shared" si="5"/>
        <v>39.25</v>
      </c>
      <c r="R112" s="27">
        <v>120</v>
      </c>
      <c r="S112" s="6">
        <f t="shared" si="6"/>
        <v>0.32708333333333334</v>
      </c>
      <c r="T112" s="21"/>
      <c r="U112" s="21"/>
      <c r="V112" s="21" t="s">
        <v>361</v>
      </c>
      <c r="W112" s="4" t="s">
        <v>142</v>
      </c>
    </row>
    <row r="113" spans="1:23" ht="93.75">
      <c r="A113" s="4">
        <v>91</v>
      </c>
      <c r="B113" s="4" t="s">
        <v>26</v>
      </c>
      <c r="C113" s="11" t="s">
        <v>346</v>
      </c>
      <c r="D113" s="4" t="s">
        <v>161</v>
      </c>
      <c r="E113" s="4" t="s">
        <v>89</v>
      </c>
      <c r="F113" s="4" t="s">
        <v>85</v>
      </c>
      <c r="G113" s="4" t="s">
        <v>34</v>
      </c>
      <c r="H113" s="10">
        <v>38422</v>
      </c>
      <c r="I113" s="4" t="s">
        <v>30</v>
      </c>
      <c r="J113" s="4" t="s">
        <v>141</v>
      </c>
      <c r="K113" s="4">
        <v>11</v>
      </c>
      <c r="L113" s="27">
        <v>17.75</v>
      </c>
      <c r="M113" s="27">
        <v>4</v>
      </c>
      <c r="N113" s="27">
        <v>1</v>
      </c>
      <c r="O113" s="27">
        <v>8</v>
      </c>
      <c r="P113" s="27">
        <v>8.5</v>
      </c>
      <c r="Q113" s="5">
        <f t="shared" si="5"/>
        <v>39.25</v>
      </c>
      <c r="R113" s="27">
        <v>120</v>
      </c>
      <c r="S113" s="6">
        <f t="shared" si="6"/>
        <v>0.32708333333333334</v>
      </c>
      <c r="T113" s="21"/>
      <c r="U113" s="21"/>
      <c r="V113" s="21" t="s">
        <v>361</v>
      </c>
      <c r="W113" s="4" t="s">
        <v>142</v>
      </c>
    </row>
    <row r="114" spans="1:23" ht="78.75">
      <c r="A114" s="4">
        <v>92</v>
      </c>
      <c r="B114" s="4" t="s">
        <v>26</v>
      </c>
      <c r="C114" s="11" t="s">
        <v>352</v>
      </c>
      <c r="D114" s="4" t="s">
        <v>199</v>
      </c>
      <c r="E114" s="4" t="s">
        <v>49</v>
      </c>
      <c r="F114" s="4" t="s">
        <v>47</v>
      </c>
      <c r="G114" s="4" t="s">
        <v>29</v>
      </c>
      <c r="H114" s="10">
        <v>38451</v>
      </c>
      <c r="I114" s="4" t="s">
        <v>30</v>
      </c>
      <c r="J114" s="24" t="s">
        <v>170</v>
      </c>
      <c r="K114" s="4">
        <v>11</v>
      </c>
      <c r="L114" s="27">
        <v>13.75</v>
      </c>
      <c r="M114" s="27">
        <v>3</v>
      </c>
      <c r="N114" s="27">
        <v>2</v>
      </c>
      <c r="O114" s="27">
        <v>3</v>
      </c>
      <c r="P114" s="27">
        <v>8</v>
      </c>
      <c r="Q114" s="5">
        <f t="shared" si="5"/>
        <v>29.75</v>
      </c>
      <c r="R114" s="27">
        <v>120</v>
      </c>
      <c r="S114" s="6">
        <f t="shared" si="6"/>
        <v>0.24791666666666667</v>
      </c>
      <c r="T114" s="21"/>
      <c r="U114" s="21"/>
      <c r="V114" s="21" t="s">
        <v>361</v>
      </c>
      <c r="W114" s="4" t="s">
        <v>178</v>
      </c>
    </row>
    <row r="115" spans="1:23" ht="75">
      <c r="A115" s="4">
        <v>93</v>
      </c>
      <c r="B115" s="4" t="s">
        <v>26</v>
      </c>
      <c r="C115" s="11" t="s">
        <v>349</v>
      </c>
      <c r="D115" s="4" t="s">
        <v>241</v>
      </c>
      <c r="E115" s="4" t="s">
        <v>112</v>
      </c>
      <c r="F115" s="4" t="s">
        <v>52</v>
      </c>
      <c r="G115" s="4" t="s">
        <v>34</v>
      </c>
      <c r="H115" s="10">
        <v>38513</v>
      </c>
      <c r="I115" s="4" t="s">
        <v>30</v>
      </c>
      <c r="J115" s="4" t="s">
        <v>227</v>
      </c>
      <c r="K115" s="4">
        <v>11</v>
      </c>
      <c r="L115" s="28">
        <v>16.5</v>
      </c>
      <c r="M115" s="27">
        <v>6</v>
      </c>
      <c r="N115" s="27">
        <v>1</v>
      </c>
      <c r="O115" s="27">
        <v>3</v>
      </c>
      <c r="P115" s="27">
        <v>2</v>
      </c>
      <c r="Q115" s="5">
        <f t="shared" si="5"/>
        <v>28.5</v>
      </c>
      <c r="R115" s="27">
        <v>120</v>
      </c>
      <c r="S115" s="6">
        <f t="shared" si="6"/>
        <v>0.2375</v>
      </c>
      <c r="T115" s="21"/>
      <c r="U115" s="21"/>
      <c r="V115" s="21" t="s">
        <v>361</v>
      </c>
      <c r="W115" s="4" t="s">
        <v>237</v>
      </c>
    </row>
    <row r="116" spans="1:23" ht="93.75">
      <c r="A116" s="4">
        <v>94</v>
      </c>
      <c r="B116" s="4" t="s">
        <v>26</v>
      </c>
      <c r="C116" s="11" t="s">
        <v>345</v>
      </c>
      <c r="D116" s="4" t="s">
        <v>162</v>
      </c>
      <c r="E116" s="4" t="s">
        <v>41</v>
      </c>
      <c r="F116" s="4" t="s">
        <v>155</v>
      </c>
      <c r="G116" s="4" t="s">
        <v>34</v>
      </c>
      <c r="H116" s="10">
        <v>38731</v>
      </c>
      <c r="I116" s="4" t="s">
        <v>30</v>
      </c>
      <c r="J116" s="4" t="s">
        <v>141</v>
      </c>
      <c r="K116" s="4">
        <v>11</v>
      </c>
      <c r="L116" s="27">
        <v>7.75</v>
      </c>
      <c r="M116" s="27">
        <v>2</v>
      </c>
      <c r="N116" s="27">
        <v>5</v>
      </c>
      <c r="O116" s="27">
        <v>8</v>
      </c>
      <c r="P116" s="27">
        <v>5</v>
      </c>
      <c r="Q116" s="5">
        <f t="shared" si="5"/>
        <v>27.75</v>
      </c>
      <c r="R116" s="27">
        <v>120</v>
      </c>
      <c r="S116" s="6">
        <f t="shared" si="6"/>
        <v>0.23125</v>
      </c>
      <c r="T116" s="21"/>
      <c r="U116" s="21"/>
      <c r="V116" s="21" t="s">
        <v>361</v>
      </c>
      <c r="W116" s="4" t="s">
        <v>142</v>
      </c>
    </row>
    <row r="117" spans="1:23" ht="75">
      <c r="A117" s="4">
        <v>95</v>
      </c>
      <c r="B117" s="4" t="s">
        <v>26</v>
      </c>
      <c r="C117" s="11" t="s">
        <v>351</v>
      </c>
      <c r="D117" s="4" t="s">
        <v>132</v>
      </c>
      <c r="E117" s="4" t="s">
        <v>133</v>
      </c>
      <c r="F117" s="4" t="s">
        <v>85</v>
      </c>
      <c r="G117" s="4" t="s">
        <v>34</v>
      </c>
      <c r="H117" s="10">
        <v>38383</v>
      </c>
      <c r="I117" s="4" t="s">
        <v>30</v>
      </c>
      <c r="J117" s="4" t="s">
        <v>121</v>
      </c>
      <c r="K117" s="4">
        <v>11</v>
      </c>
      <c r="L117" s="27">
        <v>11.75</v>
      </c>
      <c r="M117" s="27">
        <v>3</v>
      </c>
      <c r="N117" s="27">
        <v>2</v>
      </c>
      <c r="O117" s="27">
        <v>4</v>
      </c>
      <c r="P117" s="27">
        <v>3</v>
      </c>
      <c r="Q117" s="5">
        <f>SUM(L117:P117)</f>
        <v>23.75</v>
      </c>
      <c r="R117" s="27">
        <v>120</v>
      </c>
      <c r="S117" s="6">
        <f t="shared" si="6"/>
        <v>0.19791666666666666</v>
      </c>
      <c r="T117" s="21"/>
      <c r="U117" s="21"/>
      <c r="V117" s="21" t="s">
        <v>361</v>
      </c>
      <c r="W117" s="4" t="s">
        <v>122</v>
      </c>
    </row>
    <row r="118" spans="1:23" ht="93.75">
      <c r="A118" s="4">
        <v>96</v>
      </c>
      <c r="B118" s="4" t="s">
        <v>26</v>
      </c>
      <c r="C118" s="11" t="s">
        <v>344</v>
      </c>
      <c r="D118" s="4" t="s">
        <v>147</v>
      </c>
      <c r="E118" s="4" t="s">
        <v>31</v>
      </c>
      <c r="F118" s="4" t="s">
        <v>36</v>
      </c>
      <c r="G118" s="4" t="s">
        <v>29</v>
      </c>
      <c r="H118" s="10">
        <v>38735</v>
      </c>
      <c r="I118" s="4" t="s">
        <v>30</v>
      </c>
      <c r="J118" s="4" t="s">
        <v>141</v>
      </c>
      <c r="K118" s="4">
        <v>11</v>
      </c>
      <c r="L118" s="27">
        <v>15.5</v>
      </c>
      <c r="M118" s="27">
        <v>0</v>
      </c>
      <c r="N118" s="27">
        <v>2</v>
      </c>
      <c r="O118" s="27">
        <v>4</v>
      </c>
      <c r="P118" s="27">
        <v>1</v>
      </c>
      <c r="Q118" s="5">
        <f>SUM(L118:P118)</f>
        <v>22.5</v>
      </c>
      <c r="R118" s="27">
        <v>120</v>
      </c>
      <c r="S118" s="6">
        <f t="shared" si="6"/>
        <v>0.1875</v>
      </c>
      <c r="T118" s="21"/>
      <c r="U118" s="21"/>
      <c r="V118" s="21" t="s">
        <v>361</v>
      </c>
      <c r="W118" s="4" t="s">
        <v>142</v>
      </c>
    </row>
    <row r="119" spans="1:23" ht="18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22.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</row>
    <row r="121" spans="1:23" ht="23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</row>
    <row r="122" spans="1:23" ht="50.25" customHeight="1">
      <c r="A122" s="29" t="s">
        <v>243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ht="45.75" customHeight="1">
      <c r="A123" s="29" t="s">
        <v>244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ht="50.2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ht="50.2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ht="50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</sheetData>
  <sheetProtection/>
  <autoFilter ref="A24:W118">
    <sortState ref="A25:W126">
      <sortCondition sortBy="value" ref="K25:K126"/>
      <sortCondition sortBy="value" ref="D25:D126"/>
    </sortState>
  </autoFilter>
  <mergeCells count="23">
    <mergeCell ref="A21:W21"/>
    <mergeCell ref="A19:W19"/>
    <mergeCell ref="A11:U11"/>
    <mergeCell ref="A9:W9"/>
    <mergeCell ref="A10:W10"/>
    <mergeCell ref="A18:W18"/>
    <mergeCell ref="A14:W14"/>
    <mergeCell ref="A13:W13"/>
    <mergeCell ref="A125:W125"/>
    <mergeCell ref="A22:W22"/>
    <mergeCell ref="A120:W120"/>
    <mergeCell ref="A121:W121"/>
    <mergeCell ref="A122:W122"/>
    <mergeCell ref="A123:W123"/>
    <mergeCell ref="A124:W124"/>
    <mergeCell ref="A7:W7"/>
    <mergeCell ref="Q4:V4"/>
    <mergeCell ref="A1:W1"/>
    <mergeCell ref="A2:W2"/>
    <mergeCell ref="A3:W3"/>
    <mergeCell ref="A5:W5"/>
    <mergeCell ref="A6:W6"/>
    <mergeCell ref="B4:E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2023-01-19T11:01:27Z</cp:lastPrinted>
  <dcterms:created xsi:type="dcterms:W3CDTF">2015-08-25T10:03:36Z</dcterms:created>
  <dcterms:modified xsi:type="dcterms:W3CDTF">2023-01-19T11:01:29Z</dcterms:modified>
  <cp:category/>
  <cp:version/>
  <cp:contentType/>
  <cp:contentStatus/>
</cp:coreProperties>
</file>