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чатнова ВсОШ 2022-23\МЭ ВсОШ 2022-23\Протоколы МЭ 22-23\"/>
    </mc:Choice>
  </mc:AlternateContent>
  <bookViews>
    <workbookView xWindow="-120" yWindow="-120" windowWidth="20730" windowHeight="11040" tabRatio="608"/>
  </bookViews>
  <sheets>
    <sheet name="Лист1" sheetId="1" r:id="rId1"/>
  </sheets>
  <definedNames>
    <definedName name="_xlnm._FilterDatabase" localSheetId="0" hidden="1">Лист1!$A$24:$W$47</definedName>
    <definedName name="_xlnm.Print_Area" localSheetId="0">Лист1!$A$1:$W$53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1" l="1"/>
  <c r="Q27" i="1"/>
  <c r="Q28" i="1"/>
  <c r="Q29" i="1"/>
  <c r="Q30" i="1"/>
  <c r="Q31" i="1"/>
  <c r="S31" i="1" s="1"/>
  <c r="Q32" i="1"/>
  <c r="Q33" i="1"/>
  <c r="S33" i="1" s="1"/>
  <c r="Q35" i="1"/>
  <c r="Q36" i="1"/>
  <c r="Q38" i="1"/>
  <c r="Q34" i="1"/>
  <c r="S34" i="1" s="1"/>
  <c r="Q39" i="1"/>
  <c r="Q40" i="1"/>
  <c r="S40" i="1" s="1"/>
  <c r="Q37" i="1"/>
  <c r="Q43" i="1"/>
  <c r="Q44" i="1"/>
  <c r="Q41" i="1"/>
  <c r="S41" i="1" s="1"/>
  <c r="Q45" i="1"/>
  <c r="Q46" i="1"/>
  <c r="Q42" i="1"/>
  <c r="Q25" i="1"/>
  <c r="S25" i="1" s="1"/>
  <c r="S42" i="1"/>
  <c r="S44" i="1"/>
  <c r="S39" i="1"/>
  <c r="S38" i="1"/>
  <c r="S45" i="1"/>
  <c r="S37" i="1"/>
  <c r="S35" i="1"/>
  <c r="S32" i="1"/>
  <c r="S46" i="1"/>
  <c r="S43" i="1"/>
  <c r="S30" i="1"/>
  <c r="S29" i="1"/>
  <c r="S36" i="1"/>
  <c r="S28" i="1"/>
  <c r="S26" i="1"/>
  <c r="S27" i="1"/>
</calcChain>
</file>

<file path=xl/sharedStrings.xml><?xml version="1.0" encoding="utf-8"?>
<sst xmlns="http://schemas.openxmlformats.org/spreadsheetml/2006/main" count="267" uniqueCount="152">
  <si>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</si>
  <si>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</si>
  <si>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</si>
  <si>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</si>
  <si>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</si>
  <si>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</si>
  <si>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</si>
  <si>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</si>
  <si>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</si>
  <si>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</si>
  <si>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</si>
  <si>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</si>
  <si>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</si>
  <si>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</si>
  <si>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</si>
  <si>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</si>
  <si>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</si>
  <si>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</si>
  <si>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</si>
  <si>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</si>
  <si>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</si>
  <si>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</si>
  <si>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</si>
  <si>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</si>
  <si>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 xml:space="preserve">Гражданство </t>
  </si>
  <si>
    <t>5 зад.</t>
  </si>
  <si>
    <t>по информатике в 2022-2023 учебном году</t>
  </si>
  <si>
    <t>Управление народного образования администрации г. Мичуринска</t>
  </si>
  <si>
    <t>Попов</t>
  </si>
  <si>
    <t>Артём</t>
  </si>
  <si>
    <t>Русланович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</si>
  <si>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</si>
  <si>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</si>
  <si>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"1"</t>
  </si>
  <si>
    <t>Лунина Ирина Васильевна</t>
  </si>
  <si>
    <t>Завязкина</t>
  </si>
  <si>
    <t>Виктория</t>
  </si>
  <si>
    <t>Юрьевна</t>
  </si>
  <si>
    <t>Ж</t>
  </si>
  <si>
    <t>Шмаков</t>
  </si>
  <si>
    <t>Андрей</t>
  </si>
  <si>
    <t>Владимирович</t>
  </si>
  <si>
    <t>Александр</t>
  </si>
  <si>
    <t>Сергеевич</t>
  </si>
  <si>
    <t>Сергеевна</t>
  </si>
  <si>
    <t>Максим</t>
  </si>
  <si>
    <t>Владимир</t>
  </si>
  <si>
    <t>Пышкина Алла Викторовна</t>
  </si>
  <si>
    <t>Даниил</t>
  </si>
  <si>
    <t>Илья</t>
  </si>
  <si>
    <t>Кириллов</t>
  </si>
  <si>
    <t>Выдай</t>
  </si>
  <si>
    <t>Геннадьевич</t>
  </si>
  <si>
    <t>Алексеевич</t>
  </si>
  <si>
    <t>Корабельникова</t>
  </si>
  <si>
    <t>Дарья</t>
  </si>
  <si>
    <t>Игоревна</t>
  </si>
  <si>
    <t>Никита</t>
  </si>
  <si>
    <t>Елизавета</t>
  </si>
  <si>
    <t>Андреевич</t>
  </si>
  <si>
    <t>Павлович</t>
  </si>
  <si>
    <t xml:space="preserve"> Муниципальное автономное образовательное учреждение "Средняя общеобразовательная школа №5 "НТЦ им. И.В. Мичурина"</t>
  </si>
  <si>
    <t>Колотова Александра Сергеевна</t>
  </si>
  <si>
    <t>Мялов</t>
  </si>
  <si>
    <t xml:space="preserve"> Алексей </t>
  </si>
  <si>
    <t xml:space="preserve">Найденова </t>
  </si>
  <si>
    <t xml:space="preserve">Екатерина </t>
  </si>
  <si>
    <t>Алексеевна</t>
  </si>
  <si>
    <t>Иван</t>
  </si>
  <si>
    <t>Ярослав</t>
  </si>
  <si>
    <t>Киселев Андрей Михайлович</t>
  </si>
  <si>
    <t>Гладышева</t>
  </si>
  <si>
    <t xml:space="preserve"> Ольга </t>
  </si>
  <si>
    <t>Олеговна</t>
  </si>
  <si>
    <t>Муниципальное бюджетное общеобразовательное учреждение "Средняя общеобразовательная школа № 15" г.Мичуринска Тамбовской области</t>
  </si>
  <si>
    <t>Чермошенцева Галина Викторовна</t>
  </si>
  <si>
    <t>Романович</t>
  </si>
  <si>
    <t>Вадимович</t>
  </si>
  <si>
    <t>Кукин</t>
  </si>
  <si>
    <t>01,01,2006</t>
  </si>
  <si>
    <t>Петрова</t>
  </si>
  <si>
    <t>Арина</t>
  </si>
  <si>
    <t>Владиславовна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</si>
  <si>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</si>
  <si>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Пашигорева Елена Николаевна</t>
  </si>
  <si>
    <t>Абалуев</t>
  </si>
  <si>
    <t>Семен</t>
  </si>
  <si>
    <t>муниципальное бюджетное общеобразовательное учреждение "Средняя общеобразовательная школа №18 имени Э.Д. Потапова" г.Мичуринска Тамбовской области</t>
  </si>
  <si>
    <t>Попова Галина Анатольевна</t>
  </si>
  <si>
    <t>Степан</t>
  </si>
  <si>
    <t>Сарвин</t>
  </si>
  <si>
    <t>Орлов</t>
  </si>
  <si>
    <t>Петр</t>
  </si>
  <si>
    <t xml:space="preserve">Брижанская </t>
  </si>
  <si>
    <t>Леопольдовна</t>
  </si>
  <si>
    <t>Мерзляков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</si>
  <si>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</si>
  <si>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Чиркин Юрий Алексеевич</t>
  </si>
  <si>
    <t>Леденев</t>
  </si>
  <si>
    <t>Тамбовское областное государственное автономное общеобразовательное учреждение "Мичуринский лицей-интернат"</t>
  </si>
  <si>
    <t>Десятник Алексей Андреевич</t>
  </si>
  <si>
    <t>Новикова</t>
  </si>
  <si>
    <t>Каролина</t>
  </si>
  <si>
    <t>Журавлев</t>
  </si>
  <si>
    <t>Крииса</t>
  </si>
  <si>
    <t>Захаров</t>
  </si>
  <si>
    <t>Михаил</t>
  </si>
  <si>
    <t>Полубояринов</t>
  </si>
  <si>
    <r>
      <t xml:space="preserve">    Председатель жюри: Чермошенцева Галина Викторовна   </t>
    </r>
    <r>
      <rPr>
        <sz val="18"/>
        <color indexed="8"/>
        <rFont val="Times New Roman"/>
        <family val="1"/>
        <charset val="204"/>
      </rPr>
      <t>____________________</t>
    </r>
    <r>
      <rPr>
        <i/>
        <sz val="18"/>
        <color indexed="8"/>
        <rFont val="Times New Roman"/>
        <family val="1"/>
        <charset val="204"/>
      </rPr>
      <t xml:space="preserve"> (подпись)</t>
    </r>
  </si>
  <si>
    <t xml:space="preserve">    Секретарь жюри: Бурыкина Ольга Алексеевна  ____________________________(подпись)</t>
  </si>
  <si>
    <t xml:space="preserve"> </t>
  </si>
  <si>
    <t xml:space="preserve">   </t>
  </si>
  <si>
    <t xml:space="preserve">Статус (победитель, призер, участник) </t>
  </si>
  <si>
    <t>Председатель жюри: Чермошенцева Г.В.</t>
  </si>
  <si>
    <t>Секретарь жюри: Бурыкина О.А.</t>
  </si>
  <si>
    <t>г. Мичуринск</t>
  </si>
  <si>
    <t>"06" декабря 2022</t>
  </si>
  <si>
    <t>Место проведения:  Тамбовское областное государственное автономное общеобразовательное учреждение "Мичуринский лицей-интернат".</t>
  </si>
  <si>
    <t>Проголосовали: "ПРОТИВ" - нет, "ЗА" - единогласно.</t>
  </si>
  <si>
    <t xml:space="preserve">заседания жюри муниципального этапа всероссийской олимпиады школьников 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</si>
  <si>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 xml:space="preserve">информатике </t>
    </r>
    <r>
      <rPr>
        <sz val="18"/>
        <color indexed="8"/>
        <rFont val="Times New Roman"/>
        <family val="1"/>
        <charset val="204"/>
      </rPr>
      <t>на территории г. Мичуринска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</si>
  <si>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>информатике</t>
    </r>
    <r>
      <rPr>
        <b/>
        <sz val="18"/>
        <color indexed="8"/>
        <rFont val="Times New Roman"/>
        <family val="1"/>
        <charset val="204"/>
      </rPr>
      <t xml:space="preserve"> </t>
    </r>
    <r>
      <rPr>
        <sz val="18"/>
        <color indexed="8"/>
        <rFont val="Times New Roman"/>
        <family val="1"/>
        <charset val="204"/>
      </rPr>
      <t>на территории г. Мичуринска.</t>
    </r>
  </si>
  <si>
    <r>
      <t xml:space="preserve">Список участников муниципального этапа всероссийской олимпиады школьников в 2022-2023 учебном году по </t>
    </r>
    <r>
      <rPr>
        <b/>
        <u/>
        <sz val="18"/>
        <color indexed="8"/>
        <rFont val="Times New Roman"/>
        <family val="1"/>
        <charset val="204"/>
      </rPr>
      <t>информатике</t>
    </r>
    <r>
      <rPr>
        <b/>
        <sz val="18"/>
        <color indexed="8"/>
        <rFont val="Times New Roman"/>
        <family val="1"/>
        <charset val="204"/>
      </rPr>
      <t xml:space="preserve"> на территории г. Мичуринска</t>
    </r>
  </si>
  <si>
    <t>Присутствовали члены жюри: Десятник А. А., Лунина И. В., Киселев А. М., Кострова Е. В., Пышкина А. В., Чиркин Ю. А.</t>
  </si>
  <si>
    <t>1103</t>
  </si>
  <si>
    <t>1105</t>
  </si>
  <si>
    <t>1106</t>
  </si>
  <si>
    <t>1107</t>
  </si>
  <si>
    <t>1003</t>
  </si>
  <si>
    <t>1004</t>
  </si>
  <si>
    <t>0901</t>
  </si>
  <si>
    <t>1005</t>
  </si>
  <si>
    <t>1007</t>
  </si>
  <si>
    <t>1006</t>
  </si>
  <si>
    <t>1101</t>
  </si>
  <si>
    <t>1001</t>
  </si>
  <si>
    <t>1002</t>
  </si>
  <si>
    <t>1102</t>
  </si>
  <si>
    <t>0805</t>
  </si>
  <si>
    <t>0703</t>
  </si>
  <si>
    <t>0806</t>
  </si>
  <si>
    <t>0704</t>
  </si>
  <si>
    <t>0705</t>
  </si>
  <si>
    <t>0702</t>
  </si>
  <si>
    <t>0804</t>
  </si>
  <si>
    <t>0808</t>
  </si>
  <si>
    <t>Плахута Евгений Николаевич</t>
  </si>
  <si>
    <t>призер</t>
  </si>
  <si>
    <t>победитель</t>
  </si>
  <si>
    <r>
      <t xml:space="preserve">Количество участников: </t>
    </r>
    <r>
      <rPr>
        <b/>
        <sz val="18"/>
        <color indexed="8"/>
        <rFont val="Times New Roman"/>
        <family val="1"/>
        <charset val="204"/>
      </rPr>
      <t>всего -  22</t>
    </r>
    <r>
      <rPr>
        <sz val="18"/>
        <color indexed="8"/>
        <rFont val="Times New Roman"/>
        <family val="1"/>
        <charset val="204"/>
      </rPr>
      <t xml:space="preserve"> , 7 класс - 4  , 8 класс -  4  , 9 класс -  1  , 10 класс -  7  , 11 класс - 6</t>
    </r>
  </si>
  <si>
    <t>участник</t>
  </si>
  <si>
    <t>Дата проведения: 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</si>
</sst>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4" fontId="8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topLeftCell="A30" zoomScale="40" zoomScaleNormal="40" zoomScaleSheetLayoutView="50" zoomScalePageLayoutView="80" workbookViewId="0">
      <selection sqref="A1:W37"/>
    </sheetView>
  </sheetViews>
  <sheetFormatPr defaultRowHeight="15" x14ac:dyDescent="0.25"/>
  <cols>
    <col min="1" max="1" width="9.28515625" customWidth="1"/>
    <col min="2" max="2" width="21.140625" customWidth="1"/>
    <col min="3" max="3" width="13.5703125" customWidth="1"/>
    <col min="4" max="4" width="23.85546875" customWidth="1"/>
    <col min="5" max="5" width="18.7109375" customWidth="1"/>
    <col min="6" max="6" width="24.28515625" customWidth="1"/>
    <col min="8" max="8" width="14.7109375" customWidth="1"/>
    <col min="9" max="9" width="18" customWidth="1"/>
    <col min="10" max="10" width="51.7109375" customWidth="1"/>
    <col min="11" max="11" width="9.28515625" customWidth="1"/>
    <col min="12" max="12" width="6.7109375" customWidth="1"/>
    <col min="13" max="13" width="6.140625" customWidth="1"/>
    <col min="14" max="16" width="6.28515625" customWidth="1"/>
    <col min="17" max="17" width="12.7109375" customWidth="1"/>
    <col min="18" max="18" width="14" customWidth="1"/>
    <col min="19" max="19" width="16.5703125" customWidth="1"/>
    <col min="20" max="20" width="15.5703125" customWidth="1"/>
    <col min="21" max="21" width="15" customWidth="1"/>
    <col min="22" max="22" width="20.28515625" customWidth="1"/>
    <col min="23" max="23" width="21.85546875" customWidth="1"/>
  </cols>
  <sheetData>
    <row r="1" spans="1:23" ht="23.25" customHeight="1" x14ac:dyDescent="0.2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22.5" x14ac:dyDescent="0.3">
      <c r="A2" s="28" t="s">
        <v>119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2.5" x14ac:dyDescent="0.3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2.5" x14ac:dyDescent="0.3">
      <c r="A4" s="7"/>
      <c r="B4" s="28" t="s">
        <v>115</v>
      </c>
      <c r="C4" s="28"/>
      <c r="D4" s="28"/>
      <c r="E4" s="28"/>
      <c r="F4" s="7"/>
      <c r="G4" s="7"/>
      <c r="H4" s="7"/>
      <c r="I4" s="7"/>
      <c r="J4" s="7"/>
      <c r="K4" s="7"/>
      <c r="L4" s="7"/>
      <c r="M4" s="7"/>
      <c r="N4" s="7"/>
      <c r="O4" s="9"/>
      <c r="P4" s="11"/>
      <c r="Q4" s="28" t="s">
        <v>116</v>
      </c>
      <c r="R4" s="28"/>
      <c r="S4" s="28"/>
      <c r="T4" s="28"/>
      <c r="U4" s="28"/>
      <c r="V4" s="28"/>
      <c r="W4" s="7"/>
    </row>
    <row r="5" spans="1:23" ht="23.25" x14ac:dyDescent="0.35">
      <c r="A5" s="27" t="s">
        <v>149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23.25" x14ac:dyDescent="0.35">
      <c r="A6" s="27" t="s">
        <v>117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23.25" x14ac:dyDescent="0.35">
      <c r="A7" s="26" t="s">
        <v>151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23.25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  <c r="P8" s="10"/>
      <c r="Q8" s="6"/>
      <c r="R8" s="6"/>
      <c r="S8" s="6"/>
      <c r="T8" s="6"/>
      <c r="U8" s="6"/>
      <c r="V8" s="6"/>
      <c r="W8" s="6"/>
    </row>
    <row r="9" spans="1:23" ht="23.25" customHeight="1" x14ac:dyDescent="0.35">
      <c r="A9" s="29" t="s">
        <v>113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23.25" x14ac:dyDescent="0.35">
      <c r="A10" s="6" t="s">
        <v>114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8"/>
      <c r="P10" s="10"/>
      <c r="Q10" s="6"/>
      <c r="R10" s="6"/>
      <c r="S10" s="6"/>
      <c r="T10" s="6"/>
      <c r="U10" s="6"/>
      <c r="V10" s="6"/>
      <c r="W10" s="6"/>
    </row>
    <row r="11" spans="1:23" ht="23.25" x14ac:dyDescent="0.35">
      <c r="A11" s="15" t="s">
        <v>123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3.25" x14ac:dyDescent="0.3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2.5" x14ac:dyDescent="0.3">
      <c r="A13" s="31" t="s">
        <v>22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3.25" x14ac:dyDescent="0.35">
      <c r="A14" s="27" t="s">
        <v>120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23.25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3.25" x14ac:dyDescent="0.35">
      <c r="A16" s="15" t="s">
        <v>118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3.2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8"/>
      <c r="P17" s="10"/>
      <c r="Q17" s="6"/>
      <c r="R17" s="6"/>
      <c r="S17" s="6"/>
      <c r="T17" s="6"/>
      <c r="U17" s="6"/>
      <c r="V17" s="6"/>
      <c r="W17" s="6"/>
    </row>
    <row r="18" spans="1:23" ht="22.5" x14ac:dyDescent="0.3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3.25" x14ac:dyDescent="0.35">
      <c r="A19" s="27" t="s">
        <v>121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23.2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10"/>
      <c r="Q20" s="6"/>
      <c r="R20" s="6"/>
      <c r="S20" s="6"/>
      <c r="T20" s="6"/>
      <c r="U20" s="6"/>
      <c r="V20" s="6"/>
      <c r="W20" s="6"/>
    </row>
    <row r="21" spans="1:23" ht="22.5" customHeight="1" x14ac:dyDescent="0.25">
      <c r="A21" s="30" t="s">
        <v>122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23.25" customHeight="1" x14ac:dyDescent="0.25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5.75" thickBot="1" x14ac:dyDescent="0.3"/>
    <row r="24" spans="1:23" ht="96" customHeight="1" thickBot="1" x14ac:dyDescent="0.3">
      <c r="A24" s="20" t="s">
        <v>0</v>
      </c>
      <c r="B24" s="21" t="s">
        <v>1</v>
      </c>
      <c r="C24" s="21" t="s">
        <v>10</v>
      </c>
      <c r="D24" s="21" t="s">
        <v>2</v>
      </c>
      <c r="E24" s="21" t="s">
        <v>3</v>
      </c>
      <c r="F24" s="21" t="s">
        <v>4</v>
      </c>
      <c r="G24" s="21" t="s">
        <v>5</v>
      </c>
      <c r="H24" s="21" t="s">
        <v>6</v>
      </c>
      <c r="I24" s="21" t="s">
        <v>24</v>
      </c>
      <c r="J24" s="21" t="s">
        <v>7</v>
      </c>
      <c r="K24" s="22" t="s">
        <v>8</v>
      </c>
      <c r="L24" s="1" t="s">
        <v>17</v>
      </c>
      <c r="M24" s="1" t="s">
        <v>18</v>
      </c>
      <c r="N24" s="1" t="s">
        <v>19</v>
      </c>
      <c r="O24" s="1" t="s">
        <v>20</v>
      </c>
      <c r="P24" s="1" t="s">
        <v>25</v>
      </c>
      <c r="Q24" s="1" t="s">
        <v>11</v>
      </c>
      <c r="R24" s="1" t="s">
        <v>14</v>
      </c>
      <c r="S24" s="1" t="s">
        <v>15</v>
      </c>
      <c r="T24" s="1" t="s">
        <v>12</v>
      </c>
      <c r="U24" s="1" t="s">
        <v>13</v>
      </c>
      <c r="V24" s="1" t="s">
        <v>112</v>
      </c>
      <c r="W24" s="23" t="s">
        <v>9</v>
      </c>
    </row>
    <row r="25" spans="1:23" ht="112.5" x14ac:dyDescent="0.25">
      <c r="A25" s="2">
        <v>1</v>
      </c>
      <c r="B25" s="2" t="s">
        <v>16</v>
      </c>
      <c r="C25" s="16" t="s">
        <v>139</v>
      </c>
      <c r="D25" s="2" t="s">
        <v>85</v>
      </c>
      <c r="E25" s="2" t="s">
        <v>86</v>
      </c>
      <c r="F25" s="2" t="s">
        <v>76</v>
      </c>
      <c r="G25" s="2" t="s">
        <v>31</v>
      </c>
      <c r="H25" s="12">
        <v>40072</v>
      </c>
      <c r="I25" s="2" t="s">
        <v>32</v>
      </c>
      <c r="J25" s="2" t="s">
        <v>83</v>
      </c>
      <c r="K25" s="2">
        <v>7</v>
      </c>
      <c r="L25" s="18"/>
      <c r="M25" s="18"/>
      <c r="N25" s="18"/>
      <c r="O25" s="18"/>
      <c r="P25" s="18"/>
      <c r="Q25" s="3">
        <f t="shared" ref="Q25:Q46" si="0">SUM(L25:P25)</f>
        <v>0</v>
      </c>
      <c r="R25" s="18">
        <v>400</v>
      </c>
      <c r="S25" s="4">
        <f t="shared" ref="S25:S33" si="1">Q25/R25</f>
        <v>0</v>
      </c>
      <c r="T25" s="19"/>
      <c r="U25" s="19"/>
      <c r="V25" s="19" t="s">
        <v>150</v>
      </c>
      <c r="W25" s="2" t="s">
        <v>84</v>
      </c>
    </row>
    <row r="26" spans="1:23" ht="75" x14ac:dyDescent="0.25">
      <c r="A26" s="2">
        <v>2</v>
      </c>
      <c r="B26" s="2" t="s">
        <v>16</v>
      </c>
      <c r="C26" s="25" t="s">
        <v>142</v>
      </c>
      <c r="D26" s="2" t="s">
        <v>35</v>
      </c>
      <c r="E26" s="2" t="s">
        <v>36</v>
      </c>
      <c r="F26" s="2" t="s">
        <v>37</v>
      </c>
      <c r="G26" s="2" t="s">
        <v>38</v>
      </c>
      <c r="H26" s="12">
        <v>39955</v>
      </c>
      <c r="I26" s="2" t="s">
        <v>32</v>
      </c>
      <c r="J26" s="2" t="s">
        <v>33</v>
      </c>
      <c r="K26" s="2">
        <v>7</v>
      </c>
      <c r="L26" s="18"/>
      <c r="M26" s="18"/>
      <c r="N26" s="18"/>
      <c r="O26" s="18"/>
      <c r="P26" s="18"/>
      <c r="Q26" s="3">
        <f t="shared" si="0"/>
        <v>0</v>
      </c>
      <c r="R26" s="18">
        <v>400</v>
      </c>
      <c r="S26" s="4">
        <f t="shared" si="1"/>
        <v>0</v>
      </c>
      <c r="T26" s="19"/>
      <c r="U26" s="19"/>
      <c r="V26" s="19" t="s">
        <v>150</v>
      </c>
      <c r="W26" s="2" t="s">
        <v>34</v>
      </c>
    </row>
    <row r="27" spans="1:23" ht="75" x14ac:dyDescent="0.25">
      <c r="A27" s="2">
        <v>3</v>
      </c>
      <c r="B27" s="2" t="s">
        <v>16</v>
      </c>
      <c r="C27" s="25" t="s">
        <v>143</v>
      </c>
      <c r="D27" s="2" t="s">
        <v>28</v>
      </c>
      <c r="E27" s="2" t="s">
        <v>29</v>
      </c>
      <c r="F27" s="2" t="s">
        <v>30</v>
      </c>
      <c r="G27" s="2" t="s">
        <v>31</v>
      </c>
      <c r="H27" s="12">
        <v>39933</v>
      </c>
      <c r="I27" s="2" t="s">
        <v>32</v>
      </c>
      <c r="J27" s="2" t="s">
        <v>33</v>
      </c>
      <c r="K27" s="2">
        <v>7</v>
      </c>
      <c r="L27" s="18">
        <v>0</v>
      </c>
      <c r="M27" s="18"/>
      <c r="N27" s="18"/>
      <c r="O27" s="18"/>
      <c r="P27" s="18"/>
      <c r="Q27" s="3">
        <f t="shared" si="0"/>
        <v>0</v>
      </c>
      <c r="R27" s="18">
        <v>400</v>
      </c>
      <c r="S27" s="4">
        <f t="shared" si="1"/>
        <v>0</v>
      </c>
      <c r="T27" s="19"/>
      <c r="U27" s="19"/>
      <c r="V27" s="19" t="s">
        <v>150</v>
      </c>
      <c r="W27" s="2" t="s">
        <v>34</v>
      </c>
    </row>
    <row r="28" spans="1:23" ht="75" x14ac:dyDescent="0.25">
      <c r="A28" s="2">
        <v>4</v>
      </c>
      <c r="B28" s="2" t="s">
        <v>16</v>
      </c>
      <c r="C28" s="25" t="s">
        <v>141</v>
      </c>
      <c r="D28" s="2" t="s">
        <v>39</v>
      </c>
      <c r="E28" s="2" t="s">
        <v>40</v>
      </c>
      <c r="F28" s="2" t="s">
        <v>41</v>
      </c>
      <c r="G28" s="2" t="s">
        <v>31</v>
      </c>
      <c r="H28" s="12">
        <v>39899</v>
      </c>
      <c r="I28" s="2" t="s">
        <v>32</v>
      </c>
      <c r="J28" s="2" t="s">
        <v>33</v>
      </c>
      <c r="K28" s="2">
        <v>7</v>
      </c>
      <c r="L28" s="18"/>
      <c r="M28" s="18"/>
      <c r="N28" s="18"/>
      <c r="O28" s="18"/>
      <c r="P28" s="18"/>
      <c r="Q28" s="3">
        <f t="shared" si="0"/>
        <v>0</v>
      </c>
      <c r="R28" s="18">
        <v>400</v>
      </c>
      <c r="S28" s="4">
        <f t="shared" si="1"/>
        <v>0</v>
      </c>
      <c r="T28" s="19"/>
      <c r="U28" s="19"/>
      <c r="V28" s="19" t="s">
        <v>150</v>
      </c>
      <c r="W28" s="2" t="s">
        <v>34</v>
      </c>
    </row>
    <row r="29" spans="1:23" ht="75" x14ac:dyDescent="0.25">
      <c r="A29" s="2">
        <v>5</v>
      </c>
      <c r="B29" s="2" t="s">
        <v>16</v>
      </c>
      <c r="C29" s="16" t="s">
        <v>140</v>
      </c>
      <c r="D29" s="2" t="s">
        <v>63</v>
      </c>
      <c r="E29" s="2" t="s">
        <v>64</v>
      </c>
      <c r="F29" s="2" t="s">
        <v>59</v>
      </c>
      <c r="G29" s="2" t="s">
        <v>31</v>
      </c>
      <c r="H29" s="12">
        <v>39528</v>
      </c>
      <c r="I29" s="2" t="s">
        <v>32</v>
      </c>
      <c r="J29" s="2" t="s">
        <v>61</v>
      </c>
      <c r="K29" s="2">
        <v>8</v>
      </c>
      <c r="L29" s="18"/>
      <c r="M29" s="18"/>
      <c r="N29" s="18"/>
      <c r="O29" s="18"/>
      <c r="P29" s="18"/>
      <c r="Q29" s="3">
        <f t="shared" si="0"/>
        <v>0</v>
      </c>
      <c r="R29" s="18">
        <v>500</v>
      </c>
      <c r="S29" s="4">
        <f t="shared" si="1"/>
        <v>0</v>
      </c>
      <c r="T29" s="19"/>
      <c r="U29" s="19"/>
      <c r="V29" s="19" t="s">
        <v>150</v>
      </c>
      <c r="W29" s="2" t="s">
        <v>62</v>
      </c>
    </row>
    <row r="30" spans="1:23" ht="75" x14ac:dyDescent="0.25">
      <c r="A30" s="2">
        <v>6</v>
      </c>
      <c r="B30" s="2" t="s">
        <v>16</v>
      </c>
      <c r="C30" s="16" t="s">
        <v>138</v>
      </c>
      <c r="D30" s="2" t="s">
        <v>65</v>
      </c>
      <c r="E30" s="2" t="s">
        <v>66</v>
      </c>
      <c r="F30" s="2" t="s">
        <v>67</v>
      </c>
      <c r="G30" s="2" t="s">
        <v>38</v>
      </c>
      <c r="H30" s="12">
        <v>39564</v>
      </c>
      <c r="I30" s="2" t="s">
        <v>32</v>
      </c>
      <c r="J30" s="2" t="s">
        <v>61</v>
      </c>
      <c r="K30" s="2">
        <v>8</v>
      </c>
      <c r="L30" s="18"/>
      <c r="M30" s="18"/>
      <c r="N30" s="18"/>
      <c r="O30" s="18"/>
      <c r="P30" s="18"/>
      <c r="Q30" s="3">
        <f t="shared" si="0"/>
        <v>0</v>
      </c>
      <c r="R30" s="18">
        <v>500</v>
      </c>
      <c r="S30" s="4">
        <f t="shared" si="1"/>
        <v>0</v>
      </c>
      <c r="T30" s="19"/>
      <c r="U30" s="19"/>
      <c r="V30" s="19" t="s">
        <v>150</v>
      </c>
      <c r="W30" s="2" t="s">
        <v>62</v>
      </c>
    </row>
    <row r="31" spans="1:23" ht="75" x14ac:dyDescent="0.25">
      <c r="A31" s="2">
        <v>7</v>
      </c>
      <c r="B31" s="2" t="s">
        <v>16</v>
      </c>
      <c r="C31" s="16" t="s">
        <v>144</v>
      </c>
      <c r="D31" s="2" t="s">
        <v>101</v>
      </c>
      <c r="E31" s="2" t="s">
        <v>102</v>
      </c>
      <c r="F31" s="2" t="s">
        <v>44</v>
      </c>
      <c r="G31" s="2" t="s">
        <v>38</v>
      </c>
      <c r="H31" s="12">
        <v>40031</v>
      </c>
      <c r="I31" s="2" t="s">
        <v>32</v>
      </c>
      <c r="J31" s="2" t="s">
        <v>99</v>
      </c>
      <c r="K31" s="2">
        <v>8</v>
      </c>
      <c r="L31" s="18"/>
      <c r="M31" s="18"/>
      <c r="N31" s="18"/>
      <c r="O31" s="18"/>
      <c r="P31" s="18"/>
      <c r="Q31" s="3">
        <f t="shared" si="0"/>
        <v>0</v>
      </c>
      <c r="R31" s="18">
        <v>500</v>
      </c>
      <c r="S31" s="4">
        <f t="shared" si="1"/>
        <v>0</v>
      </c>
      <c r="T31" s="19"/>
      <c r="U31" s="19"/>
      <c r="V31" s="19" t="s">
        <v>150</v>
      </c>
      <c r="W31" s="2" t="s">
        <v>100</v>
      </c>
    </row>
    <row r="32" spans="1:23" ht="93.75" x14ac:dyDescent="0.25">
      <c r="A32" s="2">
        <v>8</v>
      </c>
      <c r="B32" s="2" t="s">
        <v>16</v>
      </c>
      <c r="C32" s="24" t="s">
        <v>145</v>
      </c>
      <c r="D32" s="2" t="s">
        <v>90</v>
      </c>
      <c r="E32" s="2" t="s">
        <v>42</v>
      </c>
      <c r="F32" s="2" t="s">
        <v>60</v>
      </c>
      <c r="G32" s="2" t="s">
        <v>31</v>
      </c>
      <c r="H32" s="12">
        <v>40048</v>
      </c>
      <c r="I32" s="2" t="s">
        <v>32</v>
      </c>
      <c r="J32" s="2" t="s">
        <v>87</v>
      </c>
      <c r="K32" s="2">
        <v>8</v>
      </c>
      <c r="L32" s="18"/>
      <c r="M32" s="18"/>
      <c r="N32" s="18"/>
      <c r="O32" s="18"/>
      <c r="P32" s="18"/>
      <c r="Q32" s="3">
        <f t="shared" si="0"/>
        <v>0</v>
      </c>
      <c r="R32" s="18">
        <v>500</v>
      </c>
      <c r="S32" s="4">
        <f t="shared" si="1"/>
        <v>0</v>
      </c>
      <c r="T32" s="19"/>
      <c r="U32" s="19"/>
      <c r="V32" s="19" t="s">
        <v>150</v>
      </c>
      <c r="W32" s="2" t="s">
        <v>88</v>
      </c>
    </row>
    <row r="33" spans="1:23" ht="112.5" x14ac:dyDescent="0.25">
      <c r="A33" s="2">
        <v>9</v>
      </c>
      <c r="B33" s="2" t="s">
        <v>16</v>
      </c>
      <c r="C33" s="16" t="s">
        <v>130</v>
      </c>
      <c r="D33" s="2" t="s">
        <v>91</v>
      </c>
      <c r="E33" s="2" t="s">
        <v>92</v>
      </c>
      <c r="F33" s="2" t="s">
        <v>53</v>
      </c>
      <c r="G33" s="2" t="s">
        <v>31</v>
      </c>
      <c r="H33" s="12">
        <v>39276</v>
      </c>
      <c r="I33" s="2" t="s">
        <v>32</v>
      </c>
      <c r="J33" s="2" t="s">
        <v>83</v>
      </c>
      <c r="K33" s="2">
        <v>9</v>
      </c>
      <c r="L33" s="18">
        <v>14</v>
      </c>
      <c r="M33" s="18">
        <v>100</v>
      </c>
      <c r="N33" s="18">
        <v>100</v>
      </c>
      <c r="O33" s="18">
        <v>0</v>
      </c>
      <c r="P33" s="18">
        <v>64</v>
      </c>
      <c r="Q33" s="3">
        <f t="shared" si="0"/>
        <v>278</v>
      </c>
      <c r="R33" s="18">
        <v>500</v>
      </c>
      <c r="S33" s="4">
        <f t="shared" si="1"/>
        <v>0.55600000000000005</v>
      </c>
      <c r="T33" s="19"/>
      <c r="U33" s="19"/>
      <c r="V33" s="19" t="s">
        <v>147</v>
      </c>
      <c r="W33" s="2" t="s">
        <v>146</v>
      </c>
    </row>
    <row r="34" spans="1:23" ht="75" x14ac:dyDescent="0.25">
      <c r="A34" s="2">
        <v>10</v>
      </c>
      <c r="B34" s="2" t="s">
        <v>16</v>
      </c>
      <c r="C34" s="25" t="s">
        <v>129</v>
      </c>
      <c r="D34" s="2" t="s">
        <v>50</v>
      </c>
      <c r="E34" s="2" t="s">
        <v>46</v>
      </c>
      <c r="F34" s="2" t="s">
        <v>43</v>
      </c>
      <c r="G34" s="2" t="s">
        <v>31</v>
      </c>
      <c r="H34" s="12">
        <v>39097</v>
      </c>
      <c r="I34" s="2" t="s">
        <v>32</v>
      </c>
      <c r="J34" s="2" t="s">
        <v>33</v>
      </c>
      <c r="K34" s="2">
        <v>10</v>
      </c>
      <c r="L34" s="18">
        <v>100</v>
      </c>
      <c r="M34" s="18">
        <v>100</v>
      </c>
      <c r="N34" s="18">
        <v>100</v>
      </c>
      <c r="O34" s="18">
        <v>100</v>
      </c>
      <c r="P34" s="18">
        <v>100</v>
      </c>
      <c r="Q34" s="3">
        <f t="shared" si="0"/>
        <v>500</v>
      </c>
      <c r="R34" s="18">
        <v>500</v>
      </c>
      <c r="S34" s="4">
        <f t="shared" ref="S34:S46" si="2">Q34/R34</f>
        <v>1</v>
      </c>
      <c r="T34" s="19"/>
      <c r="U34" s="19"/>
      <c r="V34" s="19" t="s">
        <v>148</v>
      </c>
      <c r="W34" s="2" t="s">
        <v>34</v>
      </c>
    </row>
    <row r="35" spans="1:23" ht="112.5" x14ac:dyDescent="0.25">
      <c r="A35" s="2">
        <v>11</v>
      </c>
      <c r="B35" s="2" t="s">
        <v>16</v>
      </c>
      <c r="C35" s="16" t="s">
        <v>135</v>
      </c>
      <c r="D35" s="2" t="s">
        <v>93</v>
      </c>
      <c r="E35" s="2" t="s">
        <v>58</v>
      </c>
      <c r="F35" s="2" t="s">
        <v>94</v>
      </c>
      <c r="G35" s="2" t="s">
        <v>38</v>
      </c>
      <c r="H35" s="12">
        <v>38739</v>
      </c>
      <c r="I35" s="2" t="s">
        <v>32</v>
      </c>
      <c r="J35" s="2" t="s">
        <v>83</v>
      </c>
      <c r="K35" s="2">
        <v>10</v>
      </c>
      <c r="L35" s="18">
        <v>100</v>
      </c>
      <c r="M35" s="18">
        <v>100</v>
      </c>
      <c r="N35" s="18">
        <v>100</v>
      </c>
      <c r="O35" s="18">
        <v>0</v>
      </c>
      <c r="P35" s="18">
        <v>100</v>
      </c>
      <c r="Q35" s="3">
        <f t="shared" si="0"/>
        <v>400</v>
      </c>
      <c r="R35" s="18">
        <v>500</v>
      </c>
      <c r="S35" s="4">
        <f t="shared" si="2"/>
        <v>0.8</v>
      </c>
      <c r="T35" s="19"/>
      <c r="U35" s="19"/>
      <c r="V35" s="19" t="s">
        <v>147</v>
      </c>
      <c r="W35" s="2" t="s">
        <v>146</v>
      </c>
    </row>
    <row r="36" spans="1:23" ht="75" x14ac:dyDescent="0.25">
      <c r="A36" s="2">
        <v>12</v>
      </c>
      <c r="B36" s="2" t="s">
        <v>16</v>
      </c>
      <c r="C36" s="25" t="s">
        <v>128</v>
      </c>
      <c r="D36" s="2" t="s">
        <v>51</v>
      </c>
      <c r="E36" s="2" t="s">
        <v>48</v>
      </c>
      <c r="F36" s="2" t="s">
        <v>52</v>
      </c>
      <c r="G36" s="2" t="s">
        <v>31</v>
      </c>
      <c r="H36" s="12">
        <v>38763</v>
      </c>
      <c r="I36" s="2" t="s">
        <v>32</v>
      </c>
      <c r="J36" s="2" t="s">
        <v>33</v>
      </c>
      <c r="K36" s="2">
        <v>10</v>
      </c>
      <c r="L36" s="18">
        <v>100</v>
      </c>
      <c r="M36" s="18">
        <v>100</v>
      </c>
      <c r="N36" s="18">
        <v>100</v>
      </c>
      <c r="O36" s="18">
        <v>0</v>
      </c>
      <c r="P36" s="18">
        <v>64</v>
      </c>
      <c r="Q36" s="3">
        <f t="shared" si="0"/>
        <v>364</v>
      </c>
      <c r="R36" s="18">
        <v>500</v>
      </c>
      <c r="S36" s="4">
        <f t="shared" si="2"/>
        <v>0.72799999999999998</v>
      </c>
      <c r="T36" s="19"/>
      <c r="U36" s="19"/>
      <c r="V36" s="19" t="s">
        <v>147</v>
      </c>
      <c r="W36" s="2" t="s">
        <v>34</v>
      </c>
    </row>
    <row r="37" spans="1:23" ht="112.5" x14ac:dyDescent="0.25">
      <c r="A37" s="2">
        <v>13</v>
      </c>
      <c r="B37" s="2" t="s">
        <v>16</v>
      </c>
      <c r="C37" s="16" t="s">
        <v>136</v>
      </c>
      <c r="D37" s="2" t="s">
        <v>95</v>
      </c>
      <c r="E37" s="2" t="s">
        <v>89</v>
      </c>
      <c r="F37" s="2" t="s">
        <v>76</v>
      </c>
      <c r="G37" s="2" t="s">
        <v>31</v>
      </c>
      <c r="H37" s="12">
        <v>38820</v>
      </c>
      <c r="I37" s="2" t="s">
        <v>32</v>
      </c>
      <c r="J37" s="2" t="s">
        <v>83</v>
      </c>
      <c r="K37" s="2">
        <v>10</v>
      </c>
      <c r="L37" s="18">
        <v>100</v>
      </c>
      <c r="M37" s="18">
        <v>100</v>
      </c>
      <c r="N37" s="18">
        <v>100</v>
      </c>
      <c r="O37" s="18">
        <v>0</v>
      </c>
      <c r="P37" s="18">
        <v>64</v>
      </c>
      <c r="Q37" s="3">
        <f t="shared" si="0"/>
        <v>364</v>
      </c>
      <c r="R37" s="18">
        <v>500</v>
      </c>
      <c r="S37" s="4">
        <f t="shared" si="2"/>
        <v>0.72799999999999998</v>
      </c>
      <c r="T37" s="19"/>
      <c r="U37" s="19"/>
      <c r="V37" s="19" t="s">
        <v>147</v>
      </c>
      <c r="W37" s="2" t="s">
        <v>146</v>
      </c>
    </row>
    <row r="38" spans="1:23" ht="75" x14ac:dyDescent="0.25">
      <c r="A38" s="2">
        <v>14</v>
      </c>
      <c r="B38" s="2" t="s">
        <v>16</v>
      </c>
      <c r="C38" s="16" t="s">
        <v>133</v>
      </c>
      <c r="D38" s="2" t="s">
        <v>103</v>
      </c>
      <c r="E38" s="2" t="s">
        <v>45</v>
      </c>
      <c r="F38" s="2" t="s">
        <v>30</v>
      </c>
      <c r="G38" s="2" t="s">
        <v>31</v>
      </c>
      <c r="H38" s="12">
        <v>38839</v>
      </c>
      <c r="I38" s="2" t="s">
        <v>32</v>
      </c>
      <c r="J38" s="2" t="s">
        <v>99</v>
      </c>
      <c r="K38" s="2">
        <v>10</v>
      </c>
      <c r="L38" s="18">
        <v>100</v>
      </c>
      <c r="M38" s="18">
        <v>0</v>
      </c>
      <c r="N38" s="18">
        <v>100</v>
      </c>
      <c r="O38" s="18">
        <v>0</v>
      </c>
      <c r="P38" s="18"/>
      <c r="Q38" s="3">
        <f t="shared" si="0"/>
        <v>200</v>
      </c>
      <c r="R38" s="18">
        <v>500</v>
      </c>
      <c r="S38" s="4">
        <f t="shared" si="2"/>
        <v>0.4</v>
      </c>
      <c r="T38" s="19"/>
      <c r="U38" s="19"/>
      <c r="V38" s="19" t="s">
        <v>150</v>
      </c>
      <c r="W38" s="2" t="s">
        <v>100</v>
      </c>
    </row>
    <row r="39" spans="1:23" ht="75" x14ac:dyDescent="0.25">
      <c r="A39" s="2">
        <v>15</v>
      </c>
      <c r="B39" s="2" t="s">
        <v>16</v>
      </c>
      <c r="C39" s="16" t="s">
        <v>131</v>
      </c>
      <c r="D39" s="2" t="s">
        <v>104</v>
      </c>
      <c r="E39" s="2" t="s">
        <v>57</v>
      </c>
      <c r="F39" s="2" t="s">
        <v>43</v>
      </c>
      <c r="G39" s="2" t="s">
        <v>31</v>
      </c>
      <c r="H39" s="12">
        <v>39014</v>
      </c>
      <c r="I39" s="2" t="s">
        <v>32</v>
      </c>
      <c r="J39" s="2" t="s">
        <v>99</v>
      </c>
      <c r="K39" s="2">
        <v>10</v>
      </c>
      <c r="L39" s="18">
        <v>62</v>
      </c>
      <c r="M39" s="18"/>
      <c r="N39" s="18"/>
      <c r="O39" s="18"/>
      <c r="P39" s="18">
        <v>4</v>
      </c>
      <c r="Q39" s="3">
        <f t="shared" si="0"/>
        <v>66</v>
      </c>
      <c r="R39" s="18">
        <v>500</v>
      </c>
      <c r="S39" s="4">
        <f t="shared" si="2"/>
        <v>0.13200000000000001</v>
      </c>
      <c r="T39" s="19"/>
      <c r="U39" s="19"/>
      <c r="V39" s="19" t="s">
        <v>150</v>
      </c>
      <c r="W39" s="2" t="s">
        <v>100</v>
      </c>
    </row>
    <row r="40" spans="1:23" ht="93.75" x14ac:dyDescent="0.25">
      <c r="A40" s="2">
        <v>16</v>
      </c>
      <c r="B40" s="2" t="s">
        <v>16</v>
      </c>
      <c r="C40" s="17" t="s">
        <v>132</v>
      </c>
      <c r="D40" s="2" t="s">
        <v>78</v>
      </c>
      <c r="E40" s="2" t="s">
        <v>68</v>
      </c>
      <c r="F40" s="2" t="s">
        <v>53</v>
      </c>
      <c r="G40" s="2" t="s">
        <v>31</v>
      </c>
      <c r="H40" s="12" t="s">
        <v>79</v>
      </c>
      <c r="I40" s="13" t="s">
        <v>32</v>
      </c>
      <c r="J40" s="2" t="s">
        <v>74</v>
      </c>
      <c r="K40" s="2">
        <v>10</v>
      </c>
      <c r="L40" s="18">
        <v>64</v>
      </c>
      <c r="M40" s="18"/>
      <c r="N40" s="18"/>
      <c r="O40" s="18"/>
      <c r="P40" s="18"/>
      <c r="Q40" s="3">
        <f t="shared" si="0"/>
        <v>64</v>
      </c>
      <c r="R40" s="18">
        <v>500</v>
      </c>
      <c r="S40" s="4">
        <f t="shared" si="2"/>
        <v>0.128</v>
      </c>
      <c r="T40" s="19"/>
      <c r="U40" s="19"/>
      <c r="V40" s="19" t="s">
        <v>150</v>
      </c>
      <c r="W40" s="2" t="s">
        <v>75</v>
      </c>
    </row>
    <row r="41" spans="1:23" ht="75" x14ac:dyDescent="0.25">
      <c r="A41" s="2">
        <v>17</v>
      </c>
      <c r="B41" s="2" t="s">
        <v>16</v>
      </c>
      <c r="C41" s="25" t="s">
        <v>126</v>
      </c>
      <c r="D41" s="2" t="s">
        <v>54</v>
      </c>
      <c r="E41" s="2" t="s">
        <v>55</v>
      </c>
      <c r="F41" s="2" t="s">
        <v>56</v>
      </c>
      <c r="G41" s="2" t="s">
        <v>38</v>
      </c>
      <c r="H41" s="12">
        <v>38466</v>
      </c>
      <c r="I41" s="2" t="s">
        <v>32</v>
      </c>
      <c r="J41" s="2" t="s">
        <v>33</v>
      </c>
      <c r="K41" s="2">
        <v>11</v>
      </c>
      <c r="L41" s="18">
        <v>100</v>
      </c>
      <c r="M41" s="18">
        <v>80</v>
      </c>
      <c r="N41" s="18">
        <v>100</v>
      </c>
      <c r="O41" s="18">
        <v>100</v>
      </c>
      <c r="P41" s="18">
        <v>100</v>
      </c>
      <c r="Q41" s="3">
        <f t="shared" si="0"/>
        <v>480</v>
      </c>
      <c r="R41" s="18">
        <v>500</v>
      </c>
      <c r="S41" s="4">
        <f t="shared" si="2"/>
        <v>0.96</v>
      </c>
      <c r="T41" s="19"/>
      <c r="U41" s="19"/>
      <c r="V41" s="19" t="s">
        <v>148</v>
      </c>
      <c r="W41" s="2" t="s">
        <v>47</v>
      </c>
    </row>
    <row r="42" spans="1:23" ht="75" x14ac:dyDescent="0.25">
      <c r="A42" s="2">
        <v>18</v>
      </c>
      <c r="B42" s="2" t="s">
        <v>16</v>
      </c>
      <c r="C42" s="16" t="s">
        <v>134</v>
      </c>
      <c r="D42" s="2" t="s">
        <v>107</v>
      </c>
      <c r="E42" s="2" t="s">
        <v>49</v>
      </c>
      <c r="F42" s="2" t="s">
        <v>77</v>
      </c>
      <c r="G42" s="2" t="s">
        <v>31</v>
      </c>
      <c r="H42" s="12">
        <v>38488</v>
      </c>
      <c r="I42" s="2" t="s">
        <v>32</v>
      </c>
      <c r="J42" s="2" t="s">
        <v>99</v>
      </c>
      <c r="K42" s="2">
        <v>11</v>
      </c>
      <c r="L42" s="18">
        <v>100</v>
      </c>
      <c r="M42" s="18">
        <v>100</v>
      </c>
      <c r="N42" s="18">
        <v>100</v>
      </c>
      <c r="O42" s="18">
        <v>100</v>
      </c>
      <c r="P42" s="18">
        <v>44</v>
      </c>
      <c r="Q42" s="3">
        <f t="shared" si="0"/>
        <v>444</v>
      </c>
      <c r="R42" s="18">
        <v>500</v>
      </c>
      <c r="S42" s="4">
        <f t="shared" si="2"/>
        <v>0.88800000000000001</v>
      </c>
      <c r="T42" s="19"/>
      <c r="U42" s="19"/>
      <c r="V42" s="19" t="s">
        <v>147</v>
      </c>
      <c r="W42" s="2" t="s">
        <v>100</v>
      </c>
    </row>
    <row r="43" spans="1:23" ht="75" x14ac:dyDescent="0.25">
      <c r="A43" s="2">
        <v>19</v>
      </c>
      <c r="B43" s="2" t="s">
        <v>16</v>
      </c>
      <c r="C43" s="16" t="s">
        <v>124</v>
      </c>
      <c r="D43" s="2" t="s">
        <v>71</v>
      </c>
      <c r="E43" s="2" t="s">
        <v>72</v>
      </c>
      <c r="F43" s="2" t="s">
        <v>73</v>
      </c>
      <c r="G43" s="2" t="s">
        <v>38</v>
      </c>
      <c r="H43" s="12">
        <v>38553</v>
      </c>
      <c r="I43" s="2" t="s">
        <v>32</v>
      </c>
      <c r="J43" s="2" t="s">
        <v>61</v>
      </c>
      <c r="K43" s="2">
        <v>11</v>
      </c>
      <c r="L43" s="18">
        <v>100</v>
      </c>
      <c r="M43" s="18">
        <v>100</v>
      </c>
      <c r="N43" s="18">
        <v>100</v>
      </c>
      <c r="O43" s="18">
        <v>0</v>
      </c>
      <c r="P43" s="18">
        <v>100</v>
      </c>
      <c r="Q43" s="3">
        <f t="shared" si="0"/>
        <v>400</v>
      </c>
      <c r="R43" s="18">
        <v>500</v>
      </c>
      <c r="S43" s="4">
        <f t="shared" si="2"/>
        <v>0.8</v>
      </c>
      <c r="T43" s="19"/>
      <c r="U43" s="19"/>
      <c r="V43" s="19" t="s">
        <v>150</v>
      </c>
      <c r="W43" s="2" t="s">
        <v>70</v>
      </c>
    </row>
    <row r="44" spans="1:23" ht="75" x14ac:dyDescent="0.25">
      <c r="A44" s="2">
        <v>20</v>
      </c>
      <c r="B44" s="2" t="s">
        <v>16</v>
      </c>
      <c r="C44" s="16" t="s">
        <v>137</v>
      </c>
      <c r="D44" s="2" t="s">
        <v>105</v>
      </c>
      <c r="E44" s="2" t="s">
        <v>106</v>
      </c>
      <c r="F44" s="2" t="s">
        <v>76</v>
      </c>
      <c r="G44" s="2" t="s">
        <v>31</v>
      </c>
      <c r="H44" s="12">
        <v>38324</v>
      </c>
      <c r="I44" s="2" t="s">
        <v>32</v>
      </c>
      <c r="J44" s="2" t="s">
        <v>99</v>
      </c>
      <c r="K44" s="2">
        <v>11</v>
      </c>
      <c r="L44" s="18">
        <v>84</v>
      </c>
      <c r="M44" s="18">
        <v>100</v>
      </c>
      <c r="N44" s="18">
        <v>100</v>
      </c>
      <c r="O44" s="18">
        <v>0</v>
      </c>
      <c r="P44" s="18">
        <v>52</v>
      </c>
      <c r="Q44" s="3">
        <f t="shared" si="0"/>
        <v>336</v>
      </c>
      <c r="R44" s="18">
        <v>500</v>
      </c>
      <c r="S44" s="4">
        <f t="shared" si="2"/>
        <v>0.67200000000000004</v>
      </c>
      <c r="T44" s="19"/>
      <c r="U44" s="19"/>
      <c r="V44" s="19" t="s">
        <v>150</v>
      </c>
      <c r="W44" s="2" t="s">
        <v>100</v>
      </c>
    </row>
    <row r="45" spans="1:23" ht="93.75" x14ac:dyDescent="0.25">
      <c r="A45" s="2">
        <v>21</v>
      </c>
      <c r="B45" s="2" t="s">
        <v>16</v>
      </c>
      <c r="C45" s="16" t="s">
        <v>127</v>
      </c>
      <c r="D45" s="14" t="s">
        <v>98</v>
      </c>
      <c r="E45" s="2" t="s">
        <v>69</v>
      </c>
      <c r="F45" s="2" t="s">
        <v>60</v>
      </c>
      <c r="G45" s="2" t="s">
        <v>31</v>
      </c>
      <c r="H45" s="12">
        <v>38500</v>
      </c>
      <c r="I45" s="2" t="s">
        <v>32</v>
      </c>
      <c r="J45" s="2" t="s">
        <v>96</v>
      </c>
      <c r="K45" s="14">
        <v>11</v>
      </c>
      <c r="L45" s="18">
        <v>100</v>
      </c>
      <c r="M45" s="18">
        <v>80</v>
      </c>
      <c r="N45" s="18">
        <v>68</v>
      </c>
      <c r="O45" s="18">
        <v>0</v>
      </c>
      <c r="P45" s="18">
        <v>56</v>
      </c>
      <c r="Q45" s="3">
        <f t="shared" si="0"/>
        <v>304</v>
      </c>
      <c r="R45" s="18">
        <v>500</v>
      </c>
      <c r="S45" s="4">
        <f t="shared" si="2"/>
        <v>0.60799999999999998</v>
      </c>
      <c r="T45" s="19"/>
      <c r="U45" s="19"/>
      <c r="V45" s="19" t="s">
        <v>150</v>
      </c>
      <c r="W45" s="2" t="s">
        <v>97</v>
      </c>
    </row>
    <row r="46" spans="1:23" ht="93.75" x14ac:dyDescent="0.25">
      <c r="A46" s="2">
        <v>22</v>
      </c>
      <c r="B46" s="2" t="s">
        <v>16</v>
      </c>
      <c r="C46" s="17" t="s">
        <v>125</v>
      </c>
      <c r="D46" s="2" t="s">
        <v>80</v>
      </c>
      <c r="E46" s="2" t="s">
        <v>81</v>
      </c>
      <c r="F46" s="2" t="s">
        <v>82</v>
      </c>
      <c r="G46" s="2" t="s">
        <v>38</v>
      </c>
      <c r="H46" s="12">
        <v>38602</v>
      </c>
      <c r="I46" s="13" t="s">
        <v>32</v>
      </c>
      <c r="J46" s="2" t="s">
        <v>74</v>
      </c>
      <c r="K46" s="2">
        <v>11</v>
      </c>
      <c r="L46" s="18">
        <v>0</v>
      </c>
      <c r="M46" s="18"/>
      <c r="N46" s="18"/>
      <c r="O46" s="18"/>
      <c r="P46" s="18"/>
      <c r="Q46" s="3">
        <f t="shared" si="0"/>
        <v>0</v>
      </c>
      <c r="R46" s="18">
        <v>500</v>
      </c>
      <c r="S46" s="4">
        <f t="shared" si="2"/>
        <v>0</v>
      </c>
      <c r="T46" s="19"/>
      <c r="U46" s="19"/>
      <c r="V46" s="19" t="s">
        <v>150</v>
      </c>
      <c r="W46" s="2" t="s">
        <v>75</v>
      </c>
    </row>
    <row r="47" spans="1:23" ht="18.75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22.5" x14ac:dyDescent="0.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50.25" customHeight="1" x14ac:dyDescent="0.35">
      <c r="A49" s="27" t="s">
        <v>108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ht="45.75" customHeight="1" x14ac:dyDescent="0.35">
      <c r="A50" s="27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ht="50.25" customHeight="1" x14ac:dyDescent="0.35">
      <c r="A51" s="27" t="s">
        <v>110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 ht="50.25" customHeight="1" x14ac:dyDescent="0.35">
      <c r="A52" s="27" t="s">
        <v>110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ht="50.25" customHeight="1" x14ac:dyDescent="0.35">
      <c r="A53" s="27" t="s">
        <v>111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</sheetData>
  <autoFilter ref="A24:W47">
    <sortState ref="A41:W46">
      <sortCondition descending="1" ref="Q24:Q47"/>
    </sortState>
  </autoFilter>
  <sortState ref="A25:W53">
    <sortCondition ref="K25:K53"/>
    <sortCondition ref="D25:D53"/>
  </sortState>
  <mergeCells count="21">
    <mergeCell ref="A53:W53"/>
    <mergeCell ref="A22:W22"/>
    <mergeCell ref="A48:W48"/>
    <mergeCell ref="A49:W49"/>
    <mergeCell ref="A50:W50"/>
    <mergeCell ref="A51:W51"/>
    <mergeCell ref="A52:W52"/>
    <mergeCell ref="A1:W1"/>
    <mergeCell ref="A2:W2"/>
    <mergeCell ref="A3:W3"/>
    <mergeCell ref="A5:W5"/>
    <mergeCell ref="A6:W6"/>
    <mergeCell ref="A7:W7"/>
    <mergeCell ref="Q4:V4"/>
    <mergeCell ref="B4:E4"/>
    <mergeCell ref="A9:W9"/>
    <mergeCell ref="A21:W21"/>
    <mergeCell ref="A19:W19"/>
    <mergeCell ref="A18:W18"/>
    <mergeCell ref="A14:W14"/>
    <mergeCell ref="A13:W13"/>
  </mergeCells>
  <printOptions horizontalCentered="1"/>
  <pageMargins left="0.39370078740157483" right="0.39370078740157483" top="0.39370078740157483" bottom="0.39370078740157483" header="0" footer="0"/>
  <pageSetup paperSize="9" scale="2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2023-01-19T11:21:59Z</cp:lastPrinted>
  <dcterms:created xsi:type="dcterms:W3CDTF">2015-08-25T10:03:36Z</dcterms:created>
  <dcterms:modified xsi:type="dcterms:W3CDTF">2023-01-19T11:36:26Z</dcterms:modified>
</cp:coreProperties>
</file>