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_FilterDatabase" localSheetId="0" hidden="1">'Лист1'!$A$21:$X$52</definedName>
    <definedName name="_xlnm.Print_Area" localSheetId="0">'Лист1'!$A$1:$X$60</definedName>
  </definedNames>
  <calcPr fullCalcOnLoad="1"/>
</workbook>
</file>

<file path=xl/sharedStrings.xml><?xml version="1.0" encoding="utf-8"?>
<sst xmlns="http://schemas.openxmlformats.org/spreadsheetml/2006/main" count="356" uniqueCount="166">
  <si>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</si>
  <si>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</si>
  <si>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</si>
  <si>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</si>
  <si>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</si>
  <si>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</si>
  <si>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</si>
  <si>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</si>
  <si>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</si>
  <si>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</si>
  <si>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</si>
  <si>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</si>
  <si>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</si>
  <si>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</si>
  <si>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</si>
  <si>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</si>
  <si>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</si>
  <si>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</si>
  <si>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</si>
  <si>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ПРОТОКОЛ</t>
  </si>
  <si>
    <t>Повестка дня:</t>
  </si>
  <si>
    <t>Решили: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</si>
  <si>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</si>
  <si>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</si>
  <si>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 xml:space="preserve">Гражданство </t>
  </si>
  <si>
    <t>ж</t>
  </si>
  <si>
    <t>Ольга</t>
  </si>
  <si>
    <t>Константинович</t>
  </si>
  <si>
    <t>м</t>
  </si>
  <si>
    <t>Денисовна</t>
  </si>
  <si>
    <t>Полина</t>
  </si>
  <si>
    <t>Иван</t>
  </si>
  <si>
    <t>Мария</t>
  </si>
  <si>
    <t>Александровна</t>
  </si>
  <si>
    <t>Андреевна</t>
  </si>
  <si>
    <t>Игоревна</t>
  </si>
  <si>
    <t>Алексеевич</t>
  </si>
  <si>
    <t xml:space="preserve">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</si>
  <si>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</si>
  <si>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</t>
  </si>
  <si>
    <t xml:space="preserve">                                                                     </t>
  </si>
  <si>
    <t>Александрович</t>
  </si>
  <si>
    <t>Дмитриевна</t>
  </si>
  <si>
    <t>Сергеевич</t>
  </si>
  <si>
    <t>Сергеевна</t>
  </si>
  <si>
    <t>Алексеевна</t>
  </si>
  <si>
    <t>Виктория</t>
  </si>
  <si>
    <t>Дмитриевич</t>
  </si>
  <si>
    <t>Михайловна</t>
  </si>
  <si>
    <t>Александра</t>
  </si>
  <si>
    <t>Ж</t>
  </si>
  <si>
    <t>Российская Федерация</t>
  </si>
  <si>
    <t>Роман</t>
  </si>
  <si>
    <t>М</t>
  </si>
  <si>
    <t>Артем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</si>
  <si>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</si>
  <si>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Андреевич</t>
  </si>
  <si>
    <t>Дарья</t>
  </si>
  <si>
    <t>София</t>
  </si>
  <si>
    <t>Арсений</t>
  </si>
  <si>
    <t>Елизавета</t>
  </si>
  <si>
    <t>Евгеньевна</t>
  </si>
  <si>
    <t>Ксения</t>
  </si>
  <si>
    <t>Алексеев</t>
  </si>
  <si>
    <t>Алина</t>
  </si>
  <si>
    <t>Екатерина</t>
  </si>
  <si>
    <t>Попов</t>
  </si>
  <si>
    <t>Ульяна</t>
  </si>
  <si>
    <t>Валерия</t>
  </si>
  <si>
    <t>Ильинична</t>
  </si>
  <si>
    <t>Макарова</t>
  </si>
  <si>
    <t>Альбина</t>
  </si>
  <si>
    <t>Олеговна</t>
  </si>
  <si>
    <t>Крылова</t>
  </si>
  <si>
    <t>Арина</t>
  </si>
  <si>
    <t>Устинкин</t>
  </si>
  <si>
    <t>Алёна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</si>
  <si>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</si>
  <si>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Новикова</t>
  </si>
  <si>
    <t>Павел</t>
  </si>
  <si>
    <t>Буцких</t>
  </si>
  <si>
    <t>Горлова</t>
  </si>
  <si>
    <t>Вероника</t>
  </si>
  <si>
    <t>г. Мичуринск</t>
  </si>
  <si>
    <t>03-05-2022-04</t>
  </si>
  <si>
    <t>Санькова Елена Сергеевна</t>
  </si>
  <si>
    <t>03-05-2022-02</t>
  </si>
  <si>
    <t>03-05-2022-01</t>
  </si>
  <si>
    <t>Кузовлев</t>
  </si>
  <si>
    <t>Артём</t>
  </si>
  <si>
    <t>03-05-2022-03</t>
  </si>
  <si>
    <t>Шатилова</t>
  </si>
  <si>
    <t>03-05-2022-17</t>
  </si>
  <si>
    <t>Ларин</t>
  </si>
  <si>
    <t>Николай</t>
  </si>
  <si>
    <t>03-06-2022-06</t>
  </si>
  <si>
    <t>03-06-2022-05</t>
  </si>
  <si>
    <t>Зуева</t>
  </si>
  <si>
    <t>Валеоьевна</t>
  </si>
  <si>
    <t>03-07-2022-07</t>
  </si>
  <si>
    <t>Переходов</t>
  </si>
  <si>
    <t>Михина Людмила Владимировна</t>
  </si>
  <si>
    <t>03-08-2022-08</t>
  </si>
  <si>
    <t>Алексеева</t>
  </si>
  <si>
    <t>03-09-2022-12</t>
  </si>
  <si>
    <t>Морозова</t>
  </si>
  <si>
    <t>03-09-2022-09</t>
  </si>
  <si>
    <t>Трунова</t>
  </si>
  <si>
    <t>03-09-2022-10</t>
  </si>
  <si>
    <t>03-09-2022-11</t>
  </si>
  <si>
    <t>03-10-2022-15</t>
  </si>
  <si>
    <t>Солдатова</t>
  </si>
  <si>
    <t>03-10-2022-16</t>
  </si>
  <si>
    <t>Стукалова</t>
  </si>
  <si>
    <t>03-10-2022-13</t>
  </si>
  <si>
    <t>Кенжаев</t>
  </si>
  <si>
    <t>Билол</t>
  </si>
  <si>
    <t>Бахтиерович</t>
  </si>
  <si>
    <t>3 зад.</t>
  </si>
  <si>
    <t>4 зад.</t>
  </si>
  <si>
    <t>5 зад.</t>
  </si>
  <si>
    <t>03-07-2022-02</t>
  </si>
  <si>
    <t xml:space="preserve">Филь </t>
  </si>
  <si>
    <t>Глейкина Елена Олеговна</t>
  </si>
  <si>
    <t>03-07-2022-05</t>
  </si>
  <si>
    <t>Татаринчик Светлана Николаевна</t>
  </si>
  <si>
    <t>03-08-2022-04</t>
  </si>
  <si>
    <t>Захаров</t>
  </si>
  <si>
    <t>03-09-2022-03</t>
  </si>
  <si>
    <t>Джафарова</t>
  </si>
  <si>
    <t>Арифовна</t>
  </si>
  <si>
    <t>03-09-2022-01</t>
  </si>
  <si>
    <t>Мильцына</t>
  </si>
  <si>
    <t>6 зад.</t>
  </si>
  <si>
    <t>03-07-2022-01</t>
  </si>
  <si>
    <t xml:space="preserve">Полянская </t>
  </si>
  <si>
    <t>Тамбовское областное государственное автономное общеобразовательное учреждение "Мичуринский лицей - интернат"</t>
  </si>
  <si>
    <t>Стрыгина Екатерина Львовна</t>
  </si>
  <si>
    <t>03-07-2022-03</t>
  </si>
  <si>
    <t>Ершова</t>
  </si>
  <si>
    <t>03-07-2022-04</t>
  </si>
  <si>
    <t xml:space="preserve">Васнева </t>
  </si>
  <si>
    <t>03-07-2022-06</t>
  </si>
  <si>
    <t xml:space="preserve">Шушлебина </t>
  </si>
  <si>
    <t>Голумеева</t>
  </si>
  <si>
    <t>03-07-2022-08</t>
  </si>
  <si>
    <t>Стефания</t>
  </si>
  <si>
    <t>03-07-2022-09</t>
  </si>
  <si>
    <t>Тимофеева</t>
  </si>
  <si>
    <t>Юдина</t>
  </si>
  <si>
    <t>Места проведения олимпиады: МБОУ СОШ №№ 2, 7, ТОГАОУ "Мичуринский лицей".</t>
  </si>
  <si>
    <t>Дата проведения: 07.10.2022</t>
  </si>
  <si>
    <t>"07" октября  2022</t>
  </si>
  <si>
    <t>по немецкому языку в 2022-2023 учебном году</t>
  </si>
  <si>
    <t>Председатель жюри - Желтикова Елена Васильевна</t>
  </si>
  <si>
    <t xml:space="preserve">Секретарь жюри - Шишкина Надежда Валентиновна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</si>
  <si>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Секретарь жюри: Шишкина Надежда Валентиновна ____________________________</t>
    </r>
    <r>
      <rPr>
        <i/>
        <sz val="18"/>
        <color indexed="8"/>
        <rFont val="Times New Roman"/>
        <family val="1"/>
      </rPr>
      <t>(подпись</t>
    </r>
    <r>
      <rPr>
        <sz val="18"/>
        <color indexed="8"/>
        <rFont val="Times New Roman"/>
        <family val="1"/>
      </rPr>
      <t>)</t>
    </r>
  </si>
  <si>
    <r>
      <t>Председатель жюри: Желтикова Елена Васильевна</t>
    </r>
    <r>
      <rPr>
        <sz val="18"/>
        <color indexed="8"/>
        <rFont val="Times New Roman"/>
        <family val="1"/>
      </rPr>
      <t xml:space="preserve"> ____________________________(</t>
    </r>
    <r>
      <rPr>
        <i/>
        <sz val="18"/>
        <color indexed="8"/>
        <rFont val="Times New Roman"/>
        <family val="1"/>
      </rPr>
      <t>подпись</t>
    </r>
    <r>
      <rPr>
        <sz val="18"/>
        <color indexed="8"/>
        <rFont val="Times New Roman"/>
        <family val="1"/>
      </rPr>
      <t>)</t>
    </r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</si>
  <si>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немецкому языку</t>
    </r>
    <r>
      <rPr>
        <sz val="18"/>
        <color indexed="8"/>
        <rFont val="Times New Roman"/>
        <family val="1"/>
      </rPr>
      <t xml:space="preserve">  на территории г. 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</si>
  <si>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немецкому языку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</si>
  <si>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t>Список участников школьного этапа всероссийской олимпиады школьников в 2022-2023 учебном году по немецкому языку на территории г. Мичуринска.</t>
  </si>
  <si>
    <t>Управление народного образования администрации г. Мичуринска</t>
  </si>
  <si>
    <t>Победитель</t>
  </si>
  <si>
    <t>Призер</t>
  </si>
  <si>
    <t>Участник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</si>
  <si>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- 31</t>
    </r>
    <r>
      <rPr>
        <sz val="18"/>
        <color indexed="8"/>
        <rFont val="Times New Roman"/>
        <family val="1"/>
      </rPr>
      <t>,  5 класс  - 5, 6 класс - 2, 7 класс -12, 8 класс - 2, 9 класс - 7, 10 класс -3, 11 класс -0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</si>
</sst>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dd/mm/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alibri"/>
      <family val="2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4" fontId="44" fillId="0" borderId="17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 wrapText="1"/>
    </xf>
    <xf numFmtId="178" fontId="44" fillId="35" borderId="18" xfId="0" applyNumberFormat="1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14" fontId="44" fillId="0" borderId="18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4" fillId="35" borderId="17" xfId="0" applyFont="1" applyFill="1" applyBorder="1" applyAlignment="1">
      <alignment horizontal="center" vertical="center" wrapText="1"/>
    </xf>
    <xf numFmtId="178" fontId="44" fillId="35" borderId="17" xfId="55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78" fontId="44" fillId="35" borderId="18" xfId="55" applyNumberFormat="1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/>
    </xf>
    <xf numFmtId="0" fontId="44" fillId="0" borderId="16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14" fontId="44" fillId="0" borderId="17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 wrapText="1"/>
    </xf>
    <xf numFmtId="178" fontId="44" fillId="35" borderId="18" xfId="0" applyNumberFormat="1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21" xfId="0" applyFont="1" applyFill="1" applyBorder="1" applyAlignment="1">
      <alignment horizontal="center" vertical="center" wrapText="1"/>
    </xf>
    <xf numFmtId="14" fontId="44" fillId="0" borderId="18" xfId="0" applyNumberFormat="1" applyFont="1" applyBorder="1" applyAlignment="1">
      <alignment horizontal="center" vertical="center" wrapText="1"/>
    </xf>
    <xf numFmtId="178" fontId="44" fillId="35" borderId="17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tabSelected="1" view="pageBreakPreview" zoomScale="52" zoomScaleNormal="73" zoomScaleSheetLayoutView="52" zoomScalePageLayoutView="0" workbookViewId="0" topLeftCell="A1">
      <pane ySplit="20" topLeftCell="A48" activePane="bottomLeft" state="frozen"/>
      <selection pane="topLeft" activeCell="D1" sqref="D1"/>
      <selection pane="bottomLeft" activeCell="W43" sqref="W43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9.7109375" style="0" customWidth="1"/>
    <col min="4" max="4" width="16.00390625" style="0" customWidth="1"/>
    <col min="5" max="5" width="14.57421875" style="0" customWidth="1"/>
    <col min="6" max="6" width="20.4218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5" width="6.7109375" style="0" customWidth="1"/>
    <col min="16" max="17" width="6.140625" style="0" customWidth="1"/>
    <col min="18" max="18" width="12.7109375" style="0" customWidth="1"/>
    <col min="19" max="19" width="14.00390625" style="0" customWidth="1"/>
    <col min="20" max="20" width="16.57421875" style="0" customWidth="1"/>
    <col min="21" max="21" width="15.57421875" style="0" customWidth="1"/>
    <col min="22" max="22" width="15.00390625" style="0" customWidth="1"/>
    <col min="23" max="23" width="20.28125" style="0" customWidth="1"/>
    <col min="24" max="24" width="21.8515625" style="0" customWidth="1"/>
    <col min="29" max="29" width="2.28125" style="0" customWidth="1"/>
    <col min="30" max="30" width="9.140625" style="0" hidden="1" customWidth="1"/>
  </cols>
  <sheetData>
    <row r="1" spans="1:24" ht="23.25" customHeight="1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22.5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22.5">
      <c r="A3" s="56" t="s">
        <v>153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ht="22.5">
      <c r="A4" s="18"/>
      <c r="B4" s="56" t="s">
        <v>83</v>
      </c>
      <c r="C4" s="56"/>
      <c r="D4" s="56"/>
      <c r="E4" s="56"/>
      <c r="F4" s="18"/>
      <c r="G4" s="18"/>
      <c r="H4" s="18"/>
      <c r="I4" s="18"/>
      <c r="J4" s="18"/>
      <c r="K4" s="18"/>
      <c r="L4" s="18"/>
      <c r="M4" s="28"/>
      <c r="N4" s="28"/>
      <c r="O4" s="28"/>
      <c r="P4" s="18"/>
      <c r="Q4" s="28"/>
      <c r="R4" s="56" t="s">
        <v>152</v>
      </c>
      <c r="S4" s="56"/>
      <c r="T4" s="56"/>
      <c r="U4" s="56"/>
      <c r="V4" s="56"/>
      <c r="W4" s="56"/>
      <c r="X4" s="18"/>
    </row>
    <row r="5" spans="1:24" ht="23.25">
      <c r="A5" s="51" t="s">
        <v>165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23.25">
      <c r="A6" s="51" t="s">
        <v>150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ht="23.25">
      <c r="A7" s="51" t="s">
        <v>151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ht="23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9"/>
      <c r="N8" s="29"/>
      <c r="O8" s="29"/>
      <c r="P8" s="26"/>
      <c r="Q8" s="29"/>
      <c r="R8" s="26"/>
      <c r="S8" s="26"/>
      <c r="T8" s="26"/>
      <c r="U8" s="26"/>
      <c r="V8" s="26"/>
      <c r="W8" s="26"/>
      <c r="X8" s="26"/>
    </row>
    <row r="9" spans="1:24" ht="23.25" customHeight="1">
      <c r="A9" s="26" t="s">
        <v>154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29"/>
      <c r="N9" s="29"/>
      <c r="O9" s="29"/>
      <c r="P9" s="17"/>
      <c r="Q9" s="29"/>
      <c r="R9" s="17"/>
      <c r="S9" s="17"/>
      <c r="T9" s="17"/>
      <c r="U9" s="17"/>
      <c r="V9" s="17"/>
      <c r="W9" s="17"/>
      <c r="X9" s="17"/>
    </row>
    <row r="10" spans="1:24" ht="23.25">
      <c r="A10" s="54" t="s">
        <v>155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</row>
    <row r="11" spans="1:24" ht="23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9"/>
      <c r="N11" s="29"/>
      <c r="O11" s="29"/>
      <c r="P11" s="17"/>
      <c r="Q11" s="29"/>
      <c r="R11" s="17"/>
      <c r="S11" s="17"/>
      <c r="T11" s="17"/>
      <c r="U11" s="17"/>
      <c r="V11" s="17"/>
      <c r="W11" s="17"/>
      <c r="X11" s="17"/>
    </row>
    <row r="12" spans="1:34" ht="22.5">
      <c r="A12" s="52" t="s">
        <v>20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AH12" t="s">
        <v>38</v>
      </c>
    </row>
    <row r="13" spans="1:24" ht="23.25">
      <c r="A13" s="51" t="s">
        <v>158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ht="23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9"/>
      <c r="N14" s="29"/>
      <c r="O14" s="29"/>
      <c r="P14" s="17"/>
      <c r="Q14" s="29"/>
      <c r="R14" s="17"/>
      <c r="S14" s="17"/>
      <c r="T14" s="17"/>
      <c r="U14" s="17"/>
      <c r="V14" s="17" t="s">
        <v>37</v>
      </c>
      <c r="W14" s="17"/>
      <c r="X14" s="17"/>
    </row>
    <row r="15" spans="1:24" ht="22.5">
      <c r="A15" s="52" t="s">
        <v>21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</row>
    <row r="16" spans="1:24" ht="23.25">
      <c r="A16" s="51" t="s">
        <v>159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9"/>
      <c r="N17" s="29"/>
      <c r="O17" s="29"/>
      <c r="P17" s="17"/>
      <c r="Q17" s="29"/>
      <c r="R17" s="17"/>
      <c r="S17" s="17"/>
      <c r="T17" s="17"/>
      <c r="U17" s="17"/>
      <c r="V17" s="17"/>
      <c r="W17" s="17"/>
      <c r="X17" s="17"/>
    </row>
    <row r="18" spans="1:24" ht="23.25" customHeight="1">
      <c r="A18" s="50" t="s">
        <v>160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ht="23.25">
      <c r="A19" s="53" t="s">
        <v>161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ht="96" customHeight="1" thickBot="1">
      <c r="AB20" t="s">
        <v>39</v>
      </c>
    </row>
    <row r="21" spans="1:24" ht="81" customHeight="1" thickBot="1">
      <c r="A21" s="2" t="s">
        <v>0</v>
      </c>
      <c r="B21" s="3" t="s">
        <v>1</v>
      </c>
      <c r="C21" s="3" t="s">
        <v>10</v>
      </c>
      <c r="D21" s="3" t="s">
        <v>2</v>
      </c>
      <c r="E21" s="3" t="s">
        <v>3</v>
      </c>
      <c r="F21" s="3" t="s">
        <v>4</v>
      </c>
      <c r="G21" s="3" t="s">
        <v>5</v>
      </c>
      <c r="H21" s="4" t="s">
        <v>6</v>
      </c>
      <c r="I21" s="3" t="s">
        <v>24</v>
      </c>
      <c r="J21" s="3" t="s">
        <v>7</v>
      </c>
      <c r="K21" s="5" t="s">
        <v>8</v>
      </c>
      <c r="L21" s="6" t="s">
        <v>17</v>
      </c>
      <c r="M21" s="6" t="s">
        <v>18</v>
      </c>
      <c r="N21" s="6" t="s">
        <v>118</v>
      </c>
      <c r="O21" s="6" t="s">
        <v>119</v>
      </c>
      <c r="P21" s="6" t="s">
        <v>120</v>
      </c>
      <c r="Q21" s="6" t="s">
        <v>133</v>
      </c>
      <c r="R21" s="6" t="s">
        <v>11</v>
      </c>
      <c r="S21" s="6" t="s">
        <v>14</v>
      </c>
      <c r="T21" s="6" t="s">
        <v>15</v>
      </c>
      <c r="U21" s="6" t="s">
        <v>12</v>
      </c>
      <c r="V21" s="6" t="s">
        <v>13</v>
      </c>
      <c r="W21" s="6" t="s">
        <v>22</v>
      </c>
      <c r="X21" s="7" t="s">
        <v>9</v>
      </c>
    </row>
    <row r="22" spans="1:24" ht="93.75" customHeight="1">
      <c r="A22" s="8">
        <v>1</v>
      </c>
      <c r="B22" s="13" t="s">
        <v>16</v>
      </c>
      <c r="C22" s="8" t="s">
        <v>84</v>
      </c>
      <c r="D22" s="8" t="s">
        <v>81</v>
      </c>
      <c r="E22" s="8" t="s">
        <v>76</v>
      </c>
      <c r="F22" s="8" t="s">
        <v>33</v>
      </c>
      <c r="G22" s="8" t="s">
        <v>25</v>
      </c>
      <c r="H22" s="9">
        <v>40808</v>
      </c>
      <c r="I22" s="8" t="s">
        <v>51</v>
      </c>
      <c r="J22" s="8" t="s">
        <v>77</v>
      </c>
      <c r="K22" s="10">
        <v>5</v>
      </c>
      <c r="L22" s="11">
        <v>9</v>
      </c>
      <c r="M22" s="11">
        <v>17</v>
      </c>
      <c r="N22" s="11">
        <v>10</v>
      </c>
      <c r="O22" s="11">
        <v>11</v>
      </c>
      <c r="P22" s="11">
        <v>10</v>
      </c>
      <c r="Q22" s="11"/>
      <c r="R22" s="30">
        <f>SUM(L22:P22)</f>
        <v>57</v>
      </c>
      <c r="S22" s="11">
        <v>95</v>
      </c>
      <c r="T22" s="31">
        <f>R22/S22</f>
        <v>0.6</v>
      </c>
      <c r="U22" s="12"/>
      <c r="V22" s="12"/>
      <c r="W22" s="42" t="s">
        <v>162</v>
      </c>
      <c r="X22" s="8" t="s">
        <v>85</v>
      </c>
    </row>
    <row r="23" spans="1:24" ht="93.75" customHeight="1">
      <c r="A23" s="13">
        <v>2</v>
      </c>
      <c r="B23" s="24" t="s">
        <v>16</v>
      </c>
      <c r="C23" s="13" t="s">
        <v>86</v>
      </c>
      <c r="D23" s="13" t="s">
        <v>63</v>
      </c>
      <c r="E23" s="13" t="s">
        <v>79</v>
      </c>
      <c r="F23" s="13" t="s">
        <v>36</v>
      </c>
      <c r="G23" s="13" t="s">
        <v>28</v>
      </c>
      <c r="H23" s="20">
        <v>40768</v>
      </c>
      <c r="I23" s="13" t="s">
        <v>51</v>
      </c>
      <c r="J23" s="13" t="s">
        <v>77</v>
      </c>
      <c r="K23" s="13">
        <v>5</v>
      </c>
      <c r="L23" s="11">
        <v>9</v>
      </c>
      <c r="M23" s="11">
        <v>17</v>
      </c>
      <c r="N23" s="11">
        <v>14</v>
      </c>
      <c r="O23" s="11">
        <v>10</v>
      </c>
      <c r="P23" s="11">
        <v>7</v>
      </c>
      <c r="Q23" s="11"/>
      <c r="R23" s="14">
        <f>SUM(L23:P23)</f>
        <v>57</v>
      </c>
      <c r="S23" s="11">
        <v>95</v>
      </c>
      <c r="T23" s="15">
        <f>R23/S23</f>
        <v>0.6</v>
      </c>
      <c r="U23" s="16"/>
      <c r="V23" s="16"/>
      <c r="W23" s="47" t="s">
        <v>162</v>
      </c>
      <c r="X23" s="13" t="s">
        <v>85</v>
      </c>
    </row>
    <row r="24" spans="1:24" ht="75.75" thickBot="1">
      <c r="A24" s="13">
        <v>3</v>
      </c>
      <c r="B24" s="13" t="s">
        <v>16</v>
      </c>
      <c r="C24" s="13" t="s">
        <v>87</v>
      </c>
      <c r="D24" s="13" t="s">
        <v>88</v>
      </c>
      <c r="E24" s="13" t="s">
        <v>89</v>
      </c>
      <c r="F24" s="13" t="s">
        <v>36</v>
      </c>
      <c r="G24" s="13" t="s">
        <v>28</v>
      </c>
      <c r="H24" s="20">
        <v>40608</v>
      </c>
      <c r="I24" s="13" t="s">
        <v>51</v>
      </c>
      <c r="J24" s="13" t="s">
        <v>77</v>
      </c>
      <c r="K24" s="13">
        <v>5</v>
      </c>
      <c r="L24" s="11">
        <v>7</v>
      </c>
      <c r="M24" s="11">
        <v>13</v>
      </c>
      <c r="N24" s="11">
        <v>9</v>
      </c>
      <c r="O24" s="11">
        <v>8</v>
      </c>
      <c r="P24" s="11">
        <v>1</v>
      </c>
      <c r="Q24" s="11"/>
      <c r="R24" s="14">
        <f>SUM(L24:P24)</f>
        <v>38</v>
      </c>
      <c r="S24" s="11">
        <v>95</v>
      </c>
      <c r="T24" s="15">
        <f>R24/S24</f>
        <v>0.4</v>
      </c>
      <c r="U24" s="16"/>
      <c r="V24" s="16"/>
      <c r="W24" s="47" t="s">
        <v>164</v>
      </c>
      <c r="X24" s="13" t="s">
        <v>85</v>
      </c>
    </row>
    <row r="25" spans="1:39" ht="75">
      <c r="A25" s="35">
        <v>4</v>
      </c>
      <c r="B25" s="24" t="s">
        <v>16</v>
      </c>
      <c r="C25" s="13" t="s">
        <v>90</v>
      </c>
      <c r="D25" s="13" t="s">
        <v>91</v>
      </c>
      <c r="E25" s="13" t="s">
        <v>62</v>
      </c>
      <c r="F25" s="13" t="s">
        <v>33</v>
      </c>
      <c r="G25" s="32" t="s">
        <v>25</v>
      </c>
      <c r="H25" s="20">
        <v>40833</v>
      </c>
      <c r="I25" s="13" t="s">
        <v>51</v>
      </c>
      <c r="J25" s="13" t="s">
        <v>77</v>
      </c>
      <c r="K25" s="13">
        <v>5</v>
      </c>
      <c r="L25" s="11">
        <v>6</v>
      </c>
      <c r="M25" s="11">
        <v>15</v>
      </c>
      <c r="N25" s="11">
        <v>6</v>
      </c>
      <c r="O25" s="11">
        <v>0</v>
      </c>
      <c r="P25" s="11">
        <v>4</v>
      </c>
      <c r="Q25" s="11"/>
      <c r="R25" s="14">
        <f>SUM(L25:P25)</f>
        <v>31</v>
      </c>
      <c r="S25" s="11">
        <v>95</v>
      </c>
      <c r="T25" s="15">
        <f>R25/S25</f>
        <v>0.3263157894736842</v>
      </c>
      <c r="U25" s="16"/>
      <c r="V25" s="16"/>
      <c r="W25" s="47" t="s">
        <v>164</v>
      </c>
      <c r="X25" s="13" t="s">
        <v>85</v>
      </c>
      <c r="AM25" t="s">
        <v>40</v>
      </c>
    </row>
    <row r="26" spans="1:24" ht="75">
      <c r="A26" s="43">
        <v>5</v>
      </c>
      <c r="B26" s="13" t="s">
        <v>16</v>
      </c>
      <c r="C26" s="13" t="s">
        <v>92</v>
      </c>
      <c r="D26" s="13" t="s">
        <v>93</v>
      </c>
      <c r="E26" s="13" t="s">
        <v>94</v>
      </c>
      <c r="F26" s="13" t="s">
        <v>41</v>
      </c>
      <c r="G26" s="25" t="s">
        <v>28</v>
      </c>
      <c r="H26" s="20">
        <v>40644</v>
      </c>
      <c r="I26" s="13" t="s">
        <v>51</v>
      </c>
      <c r="J26" s="13" t="s">
        <v>77</v>
      </c>
      <c r="K26" s="13">
        <v>5</v>
      </c>
      <c r="L26" s="11">
        <v>5</v>
      </c>
      <c r="M26" s="11">
        <v>10</v>
      </c>
      <c r="N26" s="11">
        <v>8</v>
      </c>
      <c r="O26" s="11">
        <v>0</v>
      </c>
      <c r="P26" s="11">
        <v>2</v>
      </c>
      <c r="Q26" s="11"/>
      <c r="R26" s="14">
        <f>SUM(L26:P26)</f>
        <v>25</v>
      </c>
      <c r="S26" s="11">
        <v>95</v>
      </c>
      <c r="T26" s="15">
        <f>R26/S26</f>
        <v>0.2631578947368421</v>
      </c>
      <c r="U26" s="16"/>
      <c r="V26" s="16"/>
      <c r="W26" s="47" t="s">
        <v>164</v>
      </c>
      <c r="X26" s="13" t="s">
        <v>85</v>
      </c>
    </row>
    <row r="27" spans="1:24" ht="75.75" thickBot="1">
      <c r="A27" s="43">
        <v>6</v>
      </c>
      <c r="B27" s="13" t="s">
        <v>16</v>
      </c>
      <c r="C27" s="13" t="s">
        <v>96</v>
      </c>
      <c r="D27" s="13" t="s">
        <v>97</v>
      </c>
      <c r="E27" s="13" t="s">
        <v>62</v>
      </c>
      <c r="F27" s="13" t="s">
        <v>98</v>
      </c>
      <c r="G27" s="13" t="s">
        <v>25</v>
      </c>
      <c r="H27" s="20">
        <v>40227</v>
      </c>
      <c r="I27" s="13" t="s">
        <v>51</v>
      </c>
      <c r="J27" s="13" t="s">
        <v>77</v>
      </c>
      <c r="K27" s="13">
        <v>6</v>
      </c>
      <c r="L27" s="11">
        <v>7</v>
      </c>
      <c r="M27" s="11">
        <v>20</v>
      </c>
      <c r="N27" s="11">
        <v>14</v>
      </c>
      <c r="O27" s="11">
        <v>12</v>
      </c>
      <c r="P27" s="11">
        <v>8</v>
      </c>
      <c r="Q27" s="11"/>
      <c r="R27" s="14">
        <f>SUM(L27:P27)</f>
        <v>61</v>
      </c>
      <c r="S27" s="11">
        <v>95</v>
      </c>
      <c r="T27" s="15">
        <f>R27/S27</f>
        <v>0.6421052631578947</v>
      </c>
      <c r="U27" s="16"/>
      <c r="V27" s="16"/>
      <c r="W27" s="47" t="s">
        <v>162</v>
      </c>
      <c r="X27" s="13" t="s">
        <v>85</v>
      </c>
    </row>
    <row r="28" spans="1:24" ht="75">
      <c r="A28" s="35">
        <v>7</v>
      </c>
      <c r="B28" s="13" t="s">
        <v>16</v>
      </c>
      <c r="C28" s="13" t="s">
        <v>95</v>
      </c>
      <c r="D28" s="13" t="s">
        <v>66</v>
      </c>
      <c r="E28" s="13" t="s">
        <v>52</v>
      </c>
      <c r="F28" s="13" t="s">
        <v>56</v>
      </c>
      <c r="G28" s="13" t="s">
        <v>28</v>
      </c>
      <c r="H28" s="20">
        <v>40175</v>
      </c>
      <c r="I28" s="13" t="s">
        <v>51</v>
      </c>
      <c r="J28" s="13" t="s">
        <v>77</v>
      </c>
      <c r="K28" s="13">
        <v>6</v>
      </c>
      <c r="L28" s="11">
        <v>3</v>
      </c>
      <c r="M28" s="11">
        <v>15</v>
      </c>
      <c r="N28" s="11">
        <v>16</v>
      </c>
      <c r="O28" s="11">
        <v>9</v>
      </c>
      <c r="P28" s="11">
        <v>11</v>
      </c>
      <c r="Q28" s="11"/>
      <c r="R28" s="14">
        <v>54</v>
      </c>
      <c r="S28" s="11">
        <v>95</v>
      </c>
      <c r="T28" s="15">
        <f>R28/S28</f>
        <v>0.5684210526315789</v>
      </c>
      <c r="U28" s="16"/>
      <c r="V28" s="16"/>
      <c r="W28" s="47" t="s">
        <v>164</v>
      </c>
      <c r="X28" s="13" t="s">
        <v>85</v>
      </c>
    </row>
    <row r="29" spans="1:24" ht="75.75" thickBot="1">
      <c r="A29" s="43">
        <v>8</v>
      </c>
      <c r="B29" s="24" t="s">
        <v>16</v>
      </c>
      <c r="C29" s="43" t="s">
        <v>134</v>
      </c>
      <c r="D29" s="43" t="s">
        <v>135</v>
      </c>
      <c r="E29" s="43" t="s">
        <v>68</v>
      </c>
      <c r="F29" s="43" t="s">
        <v>69</v>
      </c>
      <c r="G29" s="43" t="s">
        <v>25</v>
      </c>
      <c r="H29" s="48">
        <v>39887</v>
      </c>
      <c r="I29" s="43" t="s">
        <v>51</v>
      </c>
      <c r="J29" s="43" t="s">
        <v>136</v>
      </c>
      <c r="K29" s="43">
        <v>7</v>
      </c>
      <c r="L29" s="11">
        <v>7</v>
      </c>
      <c r="M29" s="11">
        <v>7</v>
      </c>
      <c r="N29" s="11">
        <v>1</v>
      </c>
      <c r="O29" s="11">
        <v>10</v>
      </c>
      <c r="P29" s="11">
        <v>9</v>
      </c>
      <c r="Q29" s="11">
        <v>15</v>
      </c>
      <c r="R29" s="44">
        <v>49</v>
      </c>
      <c r="S29" s="11">
        <v>76</v>
      </c>
      <c r="T29" s="33">
        <v>0.6447368421052632</v>
      </c>
      <c r="U29" s="46"/>
      <c r="V29" s="46"/>
      <c r="W29" s="47" t="s">
        <v>162</v>
      </c>
      <c r="X29" s="43" t="s">
        <v>137</v>
      </c>
    </row>
    <row r="30" spans="1:27" ht="75.75" thickBot="1">
      <c r="A30" s="43">
        <v>9</v>
      </c>
      <c r="B30" s="43" t="s">
        <v>16</v>
      </c>
      <c r="C30" s="13" t="s">
        <v>140</v>
      </c>
      <c r="D30" s="13" t="s">
        <v>141</v>
      </c>
      <c r="E30" s="13" t="s">
        <v>71</v>
      </c>
      <c r="F30" s="13" t="s">
        <v>72</v>
      </c>
      <c r="G30" s="34" t="s">
        <v>25</v>
      </c>
      <c r="H30" s="20">
        <v>40148</v>
      </c>
      <c r="I30" s="43" t="s">
        <v>51</v>
      </c>
      <c r="J30" s="43" t="s">
        <v>136</v>
      </c>
      <c r="K30" s="13">
        <v>7</v>
      </c>
      <c r="L30" s="11">
        <v>4</v>
      </c>
      <c r="M30" s="11">
        <v>2</v>
      </c>
      <c r="N30" s="11">
        <v>6</v>
      </c>
      <c r="O30" s="11">
        <v>10</v>
      </c>
      <c r="P30" s="11">
        <v>9</v>
      </c>
      <c r="Q30" s="11">
        <v>18</v>
      </c>
      <c r="R30" s="14">
        <v>49</v>
      </c>
      <c r="S30" s="11">
        <v>76</v>
      </c>
      <c r="T30" s="15">
        <v>0.6447368421052632</v>
      </c>
      <c r="U30" s="16"/>
      <c r="V30" s="16"/>
      <c r="W30" s="47" t="s">
        <v>162</v>
      </c>
      <c r="X30" s="43" t="s">
        <v>137</v>
      </c>
      <c r="AA30" s="1"/>
    </row>
    <row r="31" spans="1:27" ht="75">
      <c r="A31" s="35">
        <v>10</v>
      </c>
      <c r="B31" s="13" t="s">
        <v>16</v>
      </c>
      <c r="C31" s="13" t="s">
        <v>142</v>
      </c>
      <c r="D31" s="13" t="s">
        <v>143</v>
      </c>
      <c r="E31" s="13" t="s">
        <v>74</v>
      </c>
      <c r="F31" s="13" t="s">
        <v>61</v>
      </c>
      <c r="G31" s="13" t="s">
        <v>25</v>
      </c>
      <c r="H31" s="20">
        <v>40000</v>
      </c>
      <c r="I31" s="43" t="s">
        <v>51</v>
      </c>
      <c r="J31" s="43" t="s">
        <v>136</v>
      </c>
      <c r="K31" s="13">
        <v>7</v>
      </c>
      <c r="L31" s="11">
        <v>7</v>
      </c>
      <c r="M31" s="11">
        <v>8</v>
      </c>
      <c r="N31" s="11">
        <v>8</v>
      </c>
      <c r="O31" s="11">
        <v>10</v>
      </c>
      <c r="P31" s="11">
        <v>14</v>
      </c>
      <c r="Q31" s="11">
        <v>0</v>
      </c>
      <c r="R31" s="14">
        <v>47</v>
      </c>
      <c r="S31" s="11">
        <v>76</v>
      </c>
      <c r="T31" s="15">
        <v>0.618421052631579</v>
      </c>
      <c r="U31" s="16"/>
      <c r="V31" s="16"/>
      <c r="W31" s="47" t="s">
        <v>163</v>
      </c>
      <c r="X31" s="13" t="s">
        <v>137</v>
      </c>
      <c r="AA31" s="23"/>
    </row>
    <row r="32" spans="1:27" ht="75">
      <c r="A32" s="43">
        <v>11</v>
      </c>
      <c r="B32" s="13" t="s">
        <v>16</v>
      </c>
      <c r="C32" s="13" t="s">
        <v>124</v>
      </c>
      <c r="D32" s="13" t="s">
        <v>73</v>
      </c>
      <c r="E32" s="13" t="s">
        <v>30</v>
      </c>
      <c r="F32" s="13" t="s">
        <v>72</v>
      </c>
      <c r="G32" s="13" t="s">
        <v>25</v>
      </c>
      <c r="H32" s="20">
        <v>40052</v>
      </c>
      <c r="I32" s="43" t="s">
        <v>51</v>
      </c>
      <c r="J32" s="43" t="s">
        <v>136</v>
      </c>
      <c r="K32" s="13">
        <v>7</v>
      </c>
      <c r="L32" s="11">
        <v>5</v>
      </c>
      <c r="M32" s="11">
        <v>8</v>
      </c>
      <c r="N32" s="11">
        <v>8</v>
      </c>
      <c r="O32" s="11">
        <v>10</v>
      </c>
      <c r="P32" s="11">
        <v>15</v>
      </c>
      <c r="Q32" s="11">
        <v>0</v>
      </c>
      <c r="R32" s="14">
        <v>46</v>
      </c>
      <c r="S32" s="11">
        <v>76</v>
      </c>
      <c r="T32" s="15">
        <v>0.6052631578947368</v>
      </c>
      <c r="U32" s="16"/>
      <c r="V32" s="16"/>
      <c r="W32" s="47" t="s">
        <v>163</v>
      </c>
      <c r="X32" s="43" t="s">
        <v>137</v>
      </c>
      <c r="AA32" s="23"/>
    </row>
    <row r="33" spans="1:27" ht="75.75" thickBot="1">
      <c r="A33" s="43">
        <v>12</v>
      </c>
      <c r="B33" s="13" t="s">
        <v>16</v>
      </c>
      <c r="C33" s="13" t="s">
        <v>138</v>
      </c>
      <c r="D33" s="13" t="s">
        <v>139</v>
      </c>
      <c r="E33" s="13" t="s">
        <v>65</v>
      </c>
      <c r="F33" s="13" t="s">
        <v>48</v>
      </c>
      <c r="G33" s="13" t="s">
        <v>25</v>
      </c>
      <c r="H33" s="20">
        <v>40153</v>
      </c>
      <c r="I33" s="43" t="s">
        <v>51</v>
      </c>
      <c r="J33" s="43" t="s">
        <v>136</v>
      </c>
      <c r="K33" s="13">
        <v>7</v>
      </c>
      <c r="L33" s="11">
        <v>4</v>
      </c>
      <c r="M33" s="11">
        <v>2</v>
      </c>
      <c r="N33" s="11">
        <v>6</v>
      </c>
      <c r="O33" s="11">
        <v>9</v>
      </c>
      <c r="P33" s="11">
        <v>9</v>
      </c>
      <c r="Q33" s="11">
        <v>15</v>
      </c>
      <c r="R33" s="14">
        <v>45</v>
      </c>
      <c r="S33" s="11">
        <v>76</v>
      </c>
      <c r="T33" s="15">
        <v>0.5921052631578947</v>
      </c>
      <c r="U33" s="16"/>
      <c r="V33" s="16"/>
      <c r="W33" s="47" t="s">
        <v>164</v>
      </c>
      <c r="X33" s="43" t="s">
        <v>137</v>
      </c>
      <c r="AA33" s="23"/>
    </row>
    <row r="34" spans="1:27" ht="75">
      <c r="A34" s="35">
        <v>13</v>
      </c>
      <c r="B34" s="13" t="s">
        <v>16</v>
      </c>
      <c r="C34" s="13" t="s">
        <v>99</v>
      </c>
      <c r="D34" s="13" t="s">
        <v>144</v>
      </c>
      <c r="E34" s="13" t="s">
        <v>32</v>
      </c>
      <c r="F34" s="13" t="s">
        <v>45</v>
      </c>
      <c r="G34" s="13" t="s">
        <v>25</v>
      </c>
      <c r="H34" s="20">
        <v>40066</v>
      </c>
      <c r="I34" s="43" t="s">
        <v>51</v>
      </c>
      <c r="J34" s="43" t="s">
        <v>136</v>
      </c>
      <c r="K34" s="13">
        <v>7</v>
      </c>
      <c r="L34" s="11">
        <v>3</v>
      </c>
      <c r="M34" s="11">
        <v>7</v>
      </c>
      <c r="N34" s="11">
        <v>7</v>
      </c>
      <c r="O34" s="11">
        <v>10</v>
      </c>
      <c r="P34" s="11">
        <v>12</v>
      </c>
      <c r="Q34" s="11">
        <v>0</v>
      </c>
      <c r="R34" s="14">
        <v>39</v>
      </c>
      <c r="S34" s="11">
        <v>76</v>
      </c>
      <c r="T34" s="15">
        <v>0.5131578947368421</v>
      </c>
      <c r="U34" s="16"/>
      <c r="V34" s="16"/>
      <c r="W34" s="47" t="s">
        <v>164</v>
      </c>
      <c r="X34" s="13" t="s">
        <v>137</v>
      </c>
      <c r="AA34" s="23"/>
    </row>
    <row r="35" spans="1:27" ht="75">
      <c r="A35" s="43">
        <v>14</v>
      </c>
      <c r="B35" s="13" t="s">
        <v>16</v>
      </c>
      <c r="C35" s="13" t="s">
        <v>145</v>
      </c>
      <c r="D35" s="13" t="s">
        <v>70</v>
      </c>
      <c r="E35" s="13" t="s">
        <v>146</v>
      </c>
      <c r="F35" s="13" t="s">
        <v>42</v>
      </c>
      <c r="G35" s="13" t="s">
        <v>25</v>
      </c>
      <c r="H35" s="20">
        <v>39969</v>
      </c>
      <c r="I35" s="43" t="s">
        <v>51</v>
      </c>
      <c r="J35" s="43" t="s">
        <v>136</v>
      </c>
      <c r="K35" s="13">
        <v>7</v>
      </c>
      <c r="L35" s="11">
        <v>1</v>
      </c>
      <c r="M35" s="11">
        <v>7</v>
      </c>
      <c r="N35" s="11">
        <v>1</v>
      </c>
      <c r="O35" s="11">
        <v>15</v>
      </c>
      <c r="P35" s="11">
        <v>11</v>
      </c>
      <c r="Q35" s="11">
        <v>0</v>
      </c>
      <c r="R35" s="14">
        <v>35</v>
      </c>
      <c r="S35" s="11">
        <v>76</v>
      </c>
      <c r="T35" s="15">
        <v>0.4605263157894737</v>
      </c>
      <c r="U35" s="16"/>
      <c r="V35" s="16"/>
      <c r="W35" s="47" t="s">
        <v>164</v>
      </c>
      <c r="X35" s="13" t="s">
        <v>137</v>
      </c>
      <c r="AA35" s="23"/>
    </row>
    <row r="36" spans="1:27" ht="75.75" thickBot="1">
      <c r="A36" s="43">
        <v>15</v>
      </c>
      <c r="B36" s="13" t="s">
        <v>16</v>
      </c>
      <c r="C36" s="13" t="s">
        <v>121</v>
      </c>
      <c r="D36" s="13" t="s">
        <v>75</v>
      </c>
      <c r="E36" s="13" t="s">
        <v>59</v>
      </c>
      <c r="F36" s="13" t="s">
        <v>27</v>
      </c>
      <c r="G36" s="13" t="s">
        <v>28</v>
      </c>
      <c r="H36" s="20">
        <v>40071</v>
      </c>
      <c r="I36" s="43" t="s">
        <v>51</v>
      </c>
      <c r="J36" s="43" t="s">
        <v>136</v>
      </c>
      <c r="K36" s="13">
        <v>7</v>
      </c>
      <c r="L36" s="11">
        <v>4</v>
      </c>
      <c r="M36" s="11">
        <v>7</v>
      </c>
      <c r="N36" s="11">
        <v>3</v>
      </c>
      <c r="O36" s="11">
        <v>9</v>
      </c>
      <c r="P36" s="11">
        <v>11</v>
      </c>
      <c r="Q36" s="11">
        <v>0</v>
      </c>
      <c r="R36" s="14">
        <v>34</v>
      </c>
      <c r="S36" s="11">
        <v>76</v>
      </c>
      <c r="T36" s="15">
        <v>0.4473684210526316</v>
      </c>
      <c r="U36" s="16"/>
      <c r="V36" s="16"/>
      <c r="W36" s="47" t="s">
        <v>164</v>
      </c>
      <c r="X36" s="43" t="s">
        <v>137</v>
      </c>
      <c r="AA36" s="23"/>
    </row>
    <row r="37" spans="1:27" ht="75.75" thickBot="1">
      <c r="A37" s="35">
        <v>17</v>
      </c>
      <c r="B37" s="43" t="s">
        <v>16</v>
      </c>
      <c r="C37" s="43" t="s">
        <v>147</v>
      </c>
      <c r="D37" s="43" t="s">
        <v>148</v>
      </c>
      <c r="E37" s="43" t="s">
        <v>49</v>
      </c>
      <c r="F37" s="43" t="s">
        <v>29</v>
      </c>
      <c r="G37" s="43" t="s">
        <v>25</v>
      </c>
      <c r="H37" s="48">
        <v>39980</v>
      </c>
      <c r="I37" s="43" t="s">
        <v>51</v>
      </c>
      <c r="J37" s="13" t="s">
        <v>136</v>
      </c>
      <c r="K37" s="43">
        <v>7</v>
      </c>
      <c r="L37" s="11">
        <v>1</v>
      </c>
      <c r="M37" s="11">
        <v>7</v>
      </c>
      <c r="N37" s="11">
        <v>1</v>
      </c>
      <c r="O37" s="11">
        <v>8</v>
      </c>
      <c r="P37" s="11">
        <v>13</v>
      </c>
      <c r="Q37" s="11">
        <v>0</v>
      </c>
      <c r="R37" s="44">
        <v>30</v>
      </c>
      <c r="S37" s="11">
        <v>76</v>
      </c>
      <c r="T37" s="45">
        <v>0.39473684210526316</v>
      </c>
      <c r="U37" s="46"/>
      <c r="V37" s="46"/>
      <c r="W37" s="47" t="s">
        <v>164</v>
      </c>
      <c r="X37" s="43" t="s">
        <v>137</v>
      </c>
      <c r="AA37" s="23"/>
    </row>
    <row r="38" spans="1:27" ht="75.75" thickBot="1">
      <c r="A38" s="43">
        <v>16</v>
      </c>
      <c r="B38" s="13" t="s">
        <v>16</v>
      </c>
      <c r="C38" s="35" t="s">
        <v>99</v>
      </c>
      <c r="D38" s="35" t="s">
        <v>100</v>
      </c>
      <c r="E38" s="35" t="s">
        <v>54</v>
      </c>
      <c r="F38" s="35" t="s">
        <v>47</v>
      </c>
      <c r="G38" s="35" t="s">
        <v>28</v>
      </c>
      <c r="H38" s="37">
        <v>39820</v>
      </c>
      <c r="I38" s="36" t="s">
        <v>51</v>
      </c>
      <c r="J38" s="43" t="s">
        <v>77</v>
      </c>
      <c r="K38" s="38">
        <v>7</v>
      </c>
      <c r="L38" s="11">
        <v>8</v>
      </c>
      <c r="M38" s="11">
        <v>4</v>
      </c>
      <c r="N38" s="11">
        <v>8</v>
      </c>
      <c r="O38" s="11">
        <v>3</v>
      </c>
      <c r="P38" s="11">
        <v>1</v>
      </c>
      <c r="Q38" s="11"/>
      <c r="R38" s="40">
        <f>SUM(L38:P38)</f>
        <v>24</v>
      </c>
      <c r="S38" s="11">
        <v>76</v>
      </c>
      <c r="T38" s="49">
        <f>R38/S38</f>
        <v>0.3157894736842105</v>
      </c>
      <c r="U38" s="41"/>
      <c r="V38" s="41"/>
      <c r="W38" s="42" t="s">
        <v>164</v>
      </c>
      <c r="X38" s="35" t="s">
        <v>101</v>
      </c>
      <c r="AA38" s="23"/>
    </row>
    <row r="39" spans="1:27" ht="75.75" thickBot="1">
      <c r="A39" s="43">
        <v>18</v>
      </c>
      <c r="B39" s="13" t="s">
        <v>16</v>
      </c>
      <c r="C39" s="43" t="s">
        <v>121</v>
      </c>
      <c r="D39" s="43" t="s">
        <v>122</v>
      </c>
      <c r="E39" s="43" t="s">
        <v>60</v>
      </c>
      <c r="F39" s="43" t="s">
        <v>42</v>
      </c>
      <c r="G39" s="43" t="s">
        <v>50</v>
      </c>
      <c r="H39" s="48">
        <v>39935</v>
      </c>
      <c r="I39" s="35" t="s">
        <v>51</v>
      </c>
      <c r="J39" s="13" t="s">
        <v>55</v>
      </c>
      <c r="K39" s="43">
        <v>7</v>
      </c>
      <c r="L39" s="11">
        <v>6</v>
      </c>
      <c r="M39" s="11">
        <v>6</v>
      </c>
      <c r="N39" s="11">
        <v>0</v>
      </c>
      <c r="O39" s="11">
        <v>6</v>
      </c>
      <c r="P39" s="11">
        <v>0</v>
      </c>
      <c r="Q39" s="11"/>
      <c r="R39" s="44">
        <f>SUM(L39:P39)</f>
        <v>18</v>
      </c>
      <c r="S39" s="11">
        <v>76</v>
      </c>
      <c r="T39" s="33">
        <f>R39/S39</f>
        <v>0.23684210526315788</v>
      </c>
      <c r="U39" s="46"/>
      <c r="V39" s="46"/>
      <c r="W39" s="47" t="s">
        <v>164</v>
      </c>
      <c r="X39" s="43" t="s">
        <v>123</v>
      </c>
      <c r="AA39" s="23"/>
    </row>
    <row r="40" spans="1:27" ht="75">
      <c r="A40" s="35">
        <v>19</v>
      </c>
      <c r="B40" s="13" t="s">
        <v>16</v>
      </c>
      <c r="C40" s="13" t="s">
        <v>124</v>
      </c>
      <c r="D40" s="13" t="s">
        <v>78</v>
      </c>
      <c r="E40" s="13" t="s">
        <v>49</v>
      </c>
      <c r="F40" s="13" t="s">
        <v>33</v>
      </c>
      <c r="G40" s="13" t="s">
        <v>50</v>
      </c>
      <c r="H40" s="20">
        <v>40096</v>
      </c>
      <c r="I40" s="35" t="s">
        <v>51</v>
      </c>
      <c r="J40" s="13" t="s">
        <v>55</v>
      </c>
      <c r="K40" s="13">
        <v>7</v>
      </c>
      <c r="L40" s="11">
        <v>3</v>
      </c>
      <c r="M40" s="11">
        <v>5</v>
      </c>
      <c r="N40" s="11">
        <v>0</v>
      </c>
      <c r="O40" s="11">
        <v>7</v>
      </c>
      <c r="P40" s="11">
        <v>0</v>
      </c>
      <c r="Q40" s="11"/>
      <c r="R40" s="14">
        <f>SUM(L40:P40)</f>
        <v>15</v>
      </c>
      <c r="S40" s="11">
        <v>76</v>
      </c>
      <c r="T40" s="15">
        <f>R40/S40</f>
        <v>0.19736842105263158</v>
      </c>
      <c r="U40" s="16"/>
      <c r="V40" s="16"/>
      <c r="W40" s="47" t="s">
        <v>164</v>
      </c>
      <c r="X40" s="13" t="s">
        <v>125</v>
      </c>
      <c r="AA40" s="23"/>
    </row>
    <row r="41" spans="1:27" ht="75.75" thickBot="1">
      <c r="A41" s="43">
        <v>21</v>
      </c>
      <c r="B41" s="43" t="s">
        <v>16</v>
      </c>
      <c r="C41" s="13" t="s">
        <v>126</v>
      </c>
      <c r="D41" s="13" t="s">
        <v>127</v>
      </c>
      <c r="E41" s="13" t="s">
        <v>31</v>
      </c>
      <c r="F41" s="13" t="s">
        <v>43</v>
      </c>
      <c r="G41" s="13" t="s">
        <v>53</v>
      </c>
      <c r="H41" s="20">
        <v>39474</v>
      </c>
      <c r="I41" s="43" t="s">
        <v>51</v>
      </c>
      <c r="J41" s="13" t="s">
        <v>55</v>
      </c>
      <c r="K41" s="13">
        <v>8</v>
      </c>
      <c r="L41" s="11">
        <v>7</v>
      </c>
      <c r="M41" s="11">
        <v>11</v>
      </c>
      <c r="N41" s="11">
        <v>2</v>
      </c>
      <c r="O41" s="11">
        <v>8</v>
      </c>
      <c r="P41" s="11">
        <v>0</v>
      </c>
      <c r="Q41" s="11"/>
      <c r="R41" s="14">
        <f>SUM(L41:P41)</f>
        <v>28</v>
      </c>
      <c r="S41" s="11">
        <v>76</v>
      </c>
      <c r="T41" s="15">
        <f>R41/S41</f>
        <v>0.3684210526315789</v>
      </c>
      <c r="U41" s="16"/>
      <c r="V41" s="16"/>
      <c r="W41" s="47" t="s">
        <v>163</v>
      </c>
      <c r="X41" s="13" t="s">
        <v>123</v>
      </c>
      <c r="AA41" s="23"/>
    </row>
    <row r="42" spans="1:27" ht="75.75" thickBot="1">
      <c r="A42" s="43">
        <v>20</v>
      </c>
      <c r="B42" s="24" t="s">
        <v>16</v>
      </c>
      <c r="C42" s="13" t="s">
        <v>102</v>
      </c>
      <c r="D42" s="13" t="s">
        <v>103</v>
      </c>
      <c r="E42" s="13" t="s">
        <v>58</v>
      </c>
      <c r="F42" s="13" t="s">
        <v>45</v>
      </c>
      <c r="G42" s="13" t="s">
        <v>25</v>
      </c>
      <c r="H42" s="20">
        <v>39630</v>
      </c>
      <c r="I42" s="35" t="s">
        <v>51</v>
      </c>
      <c r="J42" s="13" t="s">
        <v>77</v>
      </c>
      <c r="K42" s="13">
        <v>8</v>
      </c>
      <c r="L42" s="11">
        <v>5</v>
      </c>
      <c r="M42" s="11">
        <v>10</v>
      </c>
      <c r="N42" s="11">
        <v>3</v>
      </c>
      <c r="O42" s="11">
        <v>7</v>
      </c>
      <c r="P42" s="11">
        <v>0</v>
      </c>
      <c r="Q42" s="11"/>
      <c r="R42" s="14">
        <f>SUM(L42:P42)</f>
        <v>25</v>
      </c>
      <c r="S42" s="11">
        <v>76</v>
      </c>
      <c r="T42" s="15">
        <f>R42/S42</f>
        <v>0.32894736842105265</v>
      </c>
      <c r="U42" s="16"/>
      <c r="V42" s="16"/>
      <c r="W42" s="47" t="s">
        <v>164</v>
      </c>
      <c r="X42" s="13" t="s">
        <v>101</v>
      </c>
      <c r="AA42" s="23"/>
    </row>
    <row r="43" spans="1:27" ht="75.75" thickBot="1">
      <c r="A43" s="35">
        <v>22</v>
      </c>
      <c r="B43" s="43" t="s">
        <v>16</v>
      </c>
      <c r="C43" s="35" t="s">
        <v>131</v>
      </c>
      <c r="D43" s="35" t="s">
        <v>149</v>
      </c>
      <c r="E43" s="35" t="s">
        <v>64</v>
      </c>
      <c r="F43" s="35" t="s">
        <v>61</v>
      </c>
      <c r="G43" s="35" t="s">
        <v>25</v>
      </c>
      <c r="H43" s="37">
        <v>39354</v>
      </c>
      <c r="I43" s="35" t="s">
        <v>51</v>
      </c>
      <c r="J43" s="35" t="s">
        <v>136</v>
      </c>
      <c r="K43" s="38">
        <v>9</v>
      </c>
      <c r="L43" s="39">
        <v>10</v>
      </c>
      <c r="M43" s="39">
        <v>19</v>
      </c>
      <c r="N43" s="39">
        <v>7</v>
      </c>
      <c r="O43" s="39">
        <v>1</v>
      </c>
      <c r="P43" s="39">
        <v>15</v>
      </c>
      <c r="Q43" s="39">
        <v>0</v>
      </c>
      <c r="R43" s="40">
        <v>52</v>
      </c>
      <c r="S43" s="39">
        <v>95</v>
      </c>
      <c r="T43" s="49">
        <v>0.5473684210526316</v>
      </c>
      <c r="U43" s="41"/>
      <c r="V43" s="41"/>
      <c r="W43" s="42" t="s">
        <v>162</v>
      </c>
      <c r="X43" s="35" t="s">
        <v>137</v>
      </c>
      <c r="AA43" s="23"/>
    </row>
    <row r="44" spans="1:27" ht="75.75" thickBot="1">
      <c r="A44" s="43">
        <v>23</v>
      </c>
      <c r="B44" s="13" t="s">
        <v>16</v>
      </c>
      <c r="C44" s="43" t="s">
        <v>131</v>
      </c>
      <c r="D44" s="43" t="s">
        <v>132</v>
      </c>
      <c r="E44" s="43" t="s">
        <v>82</v>
      </c>
      <c r="F44" s="43" t="s">
        <v>44</v>
      </c>
      <c r="G44" s="43" t="s">
        <v>50</v>
      </c>
      <c r="H44" s="48">
        <v>39560</v>
      </c>
      <c r="I44" s="35" t="s">
        <v>51</v>
      </c>
      <c r="J44" s="35" t="s">
        <v>55</v>
      </c>
      <c r="K44" s="43">
        <v>9</v>
      </c>
      <c r="L44" s="39">
        <v>8</v>
      </c>
      <c r="M44" s="39">
        <v>1</v>
      </c>
      <c r="N44" s="39">
        <v>10</v>
      </c>
      <c r="O44" s="39">
        <v>11</v>
      </c>
      <c r="P44" s="39">
        <v>0</v>
      </c>
      <c r="Q44" s="39"/>
      <c r="R44" s="44">
        <f>SUM(L44:P44)</f>
        <v>30</v>
      </c>
      <c r="S44" s="39">
        <v>95</v>
      </c>
      <c r="T44" s="45">
        <f>R44/S44</f>
        <v>0.3157894736842105</v>
      </c>
      <c r="U44" s="46"/>
      <c r="V44" s="46"/>
      <c r="W44" s="47" t="s">
        <v>163</v>
      </c>
      <c r="X44" s="35" t="s">
        <v>123</v>
      </c>
      <c r="AA44" s="23"/>
    </row>
    <row r="45" spans="1:27" ht="75.75" thickBot="1">
      <c r="A45" s="43">
        <v>24</v>
      </c>
      <c r="B45" s="13" t="s">
        <v>16</v>
      </c>
      <c r="C45" s="43" t="s">
        <v>108</v>
      </c>
      <c r="D45" s="43" t="s">
        <v>80</v>
      </c>
      <c r="E45" s="43" t="s">
        <v>46</v>
      </c>
      <c r="F45" s="43" t="s">
        <v>35</v>
      </c>
      <c r="G45" s="43" t="s">
        <v>25</v>
      </c>
      <c r="H45" s="48">
        <v>39313</v>
      </c>
      <c r="I45" s="35" t="s">
        <v>51</v>
      </c>
      <c r="J45" s="35" t="s">
        <v>77</v>
      </c>
      <c r="K45" s="43">
        <v>9</v>
      </c>
      <c r="L45" s="39">
        <v>9</v>
      </c>
      <c r="M45" s="39">
        <v>6</v>
      </c>
      <c r="N45" s="39">
        <v>0</v>
      </c>
      <c r="O45" s="39">
        <v>14</v>
      </c>
      <c r="P45" s="39">
        <v>0</v>
      </c>
      <c r="Q45" s="39"/>
      <c r="R45" s="44">
        <f>SUM(L45:P45)</f>
        <v>29</v>
      </c>
      <c r="S45" s="39">
        <v>95</v>
      </c>
      <c r="T45" s="45">
        <f>R45/S45</f>
        <v>0.30526315789473685</v>
      </c>
      <c r="U45" s="46"/>
      <c r="V45" s="46"/>
      <c r="W45" s="47" t="s">
        <v>164</v>
      </c>
      <c r="X45" s="35" t="s">
        <v>101</v>
      </c>
      <c r="AA45" s="23"/>
    </row>
    <row r="46" spans="1:27" ht="75.75" thickBot="1">
      <c r="A46" s="35">
        <v>25</v>
      </c>
      <c r="B46" s="13" t="s">
        <v>16</v>
      </c>
      <c r="C46" s="43" t="s">
        <v>109</v>
      </c>
      <c r="D46" s="43" t="s">
        <v>105</v>
      </c>
      <c r="E46" s="43" t="s">
        <v>49</v>
      </c>
      <c r="F46" s="43" t="s">
        <v>44</v>
      </c>
      <c r="G46" s="21" t="s">
        <v>25</v>
      </c>
      <c r="H46" s="48">
        <v>39286</v>
      </c>
      <c r="I46" s="35" t="s">
        <v>51</v>
      </c>
      <c r="J46" s="35" t="s">
        <v>77</v>
      </c>
      <c r="K46" s="43">
        <v>9</v>
      </c>
      <c r="L46" s="39">
        <v>8</v>
      </c>
      <c r="M46" s="39">
        <v>5</v>
      </c>
      <c r="N46" s="39">
        <v>2</v>
      </c>
      <c r="O46" s="39">
        <v>14</v>
      </c>
      <c r="P46" s="39">
        <v>0</v>
      </c>
      <c r="Q46" s="39"/>
      <c r="R46" s="44">
        <f>SUM(L46:P46)</f>
        <v>29</v>
      </c>
      <c r="S46" s="39">
        <v>95</v>
      </c>
      <c r="T46" s="45">
        <f>R46/S46</f>
        <v>0.30526315789473685</v>
      </c>
      <c r="U46" s="46"/>
      <c r="V46" s="46"/>
      <c r="W46" s="47" t="s">
        <v>164</v>
      </c>
      <c r="X46" s="35" t="s">
        <v>101</v>
      </c>
      <c r="AA46" s="23"/>
    </row>
    <row r="47" spans="1:27" ht="75.75" thickBot="1">
      <c r="A47" s="43">
        <v>26</v>
      </c>
      <c r="B47" s="13" t="s">
        <v>16</v>
      </c>
      <c r="C47" s="43" t="s">
        <v>104</v>
      </c>
      <c r="D47" s="43" t="s">
        <v>105</v>
      </c>
      <c r="E47" s="43" t="s">
        <v>26</v>
      </c>
      <c r="F47" s="43" t="s">
        <v>44</v>
      </c>
      <c r="G47" s="43" t="s">
        <v>25</v>
      </c>
      <c r="H47" s="48">
        <v>39286</v>
      </c>
      <c r="I47" s="35" t="s">
        <v>51</v>
      </c>
      <c r="J47" s="35" t="s">
        <v>77</v>
      </c>
      <c r="K47" s="43">
        <v>9</v>
      </c>
      <c r="L47" s="39">
        <v>10</v>
      </c>
      <c r="M47" s="39">
        <v>5</v>
      </c>
      <c r="N47" s="39">
        <v>0</v>
      </c>
      <c r="O47" s="39">
        <v>13</v>
      </c>
      <c r="P47" s="39">
        <v>0</v>
      </c>
      <c r="Q47" s="39"/>
      <c r="R47" s="44">
        <f>SUM(L47:P47)</f>
        <v>28</v>
      </c>
      <c r="S47" s="39">
        <v>95</v>
      </c>
      <c r="T47" s="45">
        <f>R47/S47</f>
        <v>0.29473684210526313</v>
      </c>
      <c r="U47" s="46"/>
      <c r="V47" s="46"/>
      <c r="W47" s="47" t="s">
        <v>164</v>
      </c>
      <c r="X47" s="35" t="s">
        <v>101</v>
      </c>
      <c r="AA47" s="23"/>
    </row>
    <row r="48" spans="1:27" ht="75.75" thickBot="1">
      <c r="A48" s="43">
        <v>27</v>
      </c>
      <c r="B48" s="13" t="s">
        <v>16</v>
      </c>
      <c r="C48" s="43" t="s">
        <v>106</v>
      </c>
      <c r="D48" s="43" t="s">
        <v>107</v>
      </c>
      <c r="E48" s="43" t="s">
        <v>67</v>
      </c>
      <c r="F48" s="43" t="s">
        <v>33</v>
      </c>
      <c r="G48" s="43" t="s">
        <v>25</v>
      </c>
      <c r="H48" s="48">
        <v>39321</v>
      </c>
      <c r="I48" s="35" t="s">
        <v>51</v>
      </c>
      <c r="J48" s="35" t="s">
        <v>77</v>
      </c>
      <c r="K48" s="43">
        <v>9</v>
      </c>
      <c r="L48" s="39">
        <v>6</v>
      </c>
      <c r="M48" s="39">
        <v>4</v>
      </c>
      <c r="N48" s="39">
        <v>0</v>
      </c>
      <c r="O48" s="39">
        <v>14</v>
      </c>
      <c r="P48" s="39">
        <v>0</v>
      </c>
      <c r="Q48" s="39"/>
      <c r="R48" s="44">
        <f>SUM(L48:P48)</f>
        <v>24</v>
      </c>
      <c r="S48" s="39">
        <v>95</v>
      </c>
      <c r="T48" s="45">
        <f>R48/S48</f>
        <v>0.25263157894736843</v>
      </c>
      <c r="U48" s="46"/>
      <c r="V48" s="46"/>
      <c r="W48" s="47" t="s">
        <v>164</v>
      </c>
      <c r="X48" s="43" t="s">
        <v>101</v>
      </c>
      <c r="AA48" s="23"/>
    </row>
    <row r="49" spans="1:27" ht="75.75" thickBot="1">
      <c r="A49" s="35">
        <v>28</v>
      </c>
      <c r="B49" s="13" t="s">
        <v>16</v>
      </c>
      <c r="C49" s="43" t="s">
        <v>128</v>
      </c>
      <c r="D49" s="43" t="s">
        <v>129</v>
      </c>
      <c r="E49" s="43" t="s">
        <v>82</v>
      </c>
      <c r="F49" s="43" t="s">
        <v>130</v>
      </c>
      <c r="G49" s="43" t="s">
        <v>50</v>
      </c>
      <c r="H49" s="48">
        <v>39317</v>
      </c>
      <c r="I49" s="35" t="s">
        <v>51</v>
      </c>
      <c r="J49" s="35" t="s">
        <v>55</v>
      </c>
      <c r="K49" s="43">
        <v>9</v>
      </c>
      <c r="L49" s="39">
        <v>7</v>
      </c>
      <c r="M49" s="39">
        <v>0</v>
      </c>
      <c r="N49" s="39">
        <v>4</v>
      </c>
      <c r="O49" s="39">
        <v>12</v>
      </c>
      <c r="P49" s="39">
        <v>0</v>
      </c>
      <c r="Q49" s="39"/>
      <c r="R49" s="44">
        <f>SUM(L49:P49)</f>
        <v>23</v>
      </c>
      <c r="S49" s="39">
        <v>95</v>
      </c>
      <c r="T49" s="45">
        <f>R49/S49</f>
        <v>0.24210526315789474</v>
      </c>
      <c r="U49" s="46"/>
      <c r="V49" s="46"/>
      <c r="W49" s="47" t="s">
        <v>164</v>
      </c>
      <c r="X49" s="43" t="s">
        <v>123</v>
      </c>
      <c r="AA49" s="23"/>
    </row>
    <row r="50" spans="1:27" ht="75.75" thickBot="1">
      <c r="A50" s="43">
        <v>29</v>
      </c>
      <c r="B50" s="24" t="s">
        <v>16</v>
      </c>
      <c r="C50" s="43" t="s">
        <v>114</v>
      </c>
      <c r="D50" s="43" t="s">
        <v>115</v>
      </c>
      <c r="E50" s="43" t="s">
        <v>116</v>
      </c>
      <c r="F50" s="43" t="s">
        <v>117</v>
      </c>
      <c r="G50" s="43" t="s">
        <v>28</v>
      </c>
      <c r="H50" s="48">
        <v>38740</v>
      </c>
      <c r="I50" s="35" t="s">
        <v>51</v>
      </c>
      <c r="J50" s="35" t="s">
        <v>77</v>
      </c>
      <c r="K50" s="43">
        <v>10</v>
      </c>
      <c r="L50" s="39">
        <v>10</v>
      </c>
      <c r="M50" s="39">
        <v>8</v>
      </c>
      <c r="N50" s="39">
        <v>0</v>
      </c>
      <c r="O50" s="39">
        <v>10</v>
      </c>
      <c r="P50" s="39">
        <v>0</v>
      </c>
      <c r="Q50" s="39"/>
      <c r="R50" s="44">
        <f>SUM(L50:P50)</f>
        <v>28</v>
      </c>
      <c r="S50" s="39">
        <v>95</v>
      </c>
      <c r="T50" s="45">
        <f>R50/S50</f>
        <v>0.29473684210526313</v>
      </c>
      <c r="U50" s="46"/>
      <c r="V50" s="46"/>
      <c r="W50" s="47" t="s">
        <v>164</v>
      </c>
      <c r="X50" s="43" t="s">
        <v>85</v>
      </c>
      <c r="AA50" s="23"/>
    </row>
    <row r="51" spans="1:27" ht="75.75" thickBot="1">
      <c r="A51" s="43">
        <v>30</v>
      </c>
      <c r="B51" s="13" t="s">
        <v>16</v>
      </c>
      <c r="C51" s="43" t="s">
        <v>112</v>
      </c>
      <c r="D51" s="43" t="s">
        <v>113</v>
      </c>
      <c r="E51" s="43" t="s">
        <v>57</v>
      </c>
      <c r="F51" s="43" t="s">
        <v>45</v>
      </c>
      <c r="G51" s="43" t="s">
        <v>25</v>
      </c>
      <c r="H51" s="48">
        <v>38833</v>
      </c>
      <c r="I51" s="35" t="s">
        <v>51</v>
      </c>
      <c r="J51" s="35" t="s">
        <v>77</v>
      </c>
      <c r="K51" s="43">
        <v>10</v>
      </c>
      <c r="L51" s="39">
        <v>11</v>
      </c>
      <c r="M51" s="39">
        <v>7</v>
      </c>
      <c r="N51" s="39">
        <v>1</v>
      </c>
      <c r="O51" s="39">
        <v>8</v>
      </c>
      <c r="P51" s="39">
        <v>0</v>
      </c>
      <c r="Q51" s="39"/>
      <c r="R51" s="44">
        <f>SUM(L51:P51)</f>
        <v>27</v>
      </c>
      <c r="S51" s="39">
        <v>95</v>
      </c>
      <c r="T51" s="45">
        <f>R51/S51</f>
        <v>0.28421052631578947</v>
      </c>
      <c r="U51" s="46"/>
      <c r="V51" s="46"/>
      <c r="W51" s="47" t="s">
        <v>164</v>
      </c>
      <c r="X51" s="43" t="s">
        <v>85</v>
      </c>
      <c r="AA51" s="23"/>
    </row>
    <row r="52" spans="1:27" ht="75">
      <c r="A52" s="35">
        <v>31</v>
      </c>
      <c r="B52" s="13" t="s">
        <v>16</v>
      </c>
      <c r="C52" s="43" t="s">
        <v>110</v>
      </c>
      <c r="D52" s="43" t="s">
        <v>111</v>
      </c>
      <c r="E52" s="43" t="s">
        <v>57</v>
      </c>
      <c r="F52" s="43" t="s">
        <v>34</v>
      </c>
      <c r="G52" s="43" t="s">
        <v>25</v>
      </c>
      <c r="H52" s="48">
        <v>39025</v>
      </c>
      <c r="I52" s="35" t="s">
        <v>51</v>
      </c>
      <c r="J52" s="35" t="s">
        <v>77</v>
      </c>
      <c r="K52" s="43">
        <v>10</v>
      </c>
      <c r="L52" s="39">
        <v>7</v>
      </c>
      <c r="M52" s="39">
        <v>8</v>
      </c>
      <c r="N52" s="39">
        <v>0</v>
      </c>
      <c r="O52" s="39">
        <v>7</v>
      </c>
      <c r="P52" s="39">
        <v>0</v>
      </c>
      <c r="Q52" s="39"/>
      <c r="R52" s="44">
        <f>SUM(L52:P52)</f>
        <v>22</v>
      </c>
      <c r="S52" s="39">
        <v>95</v>
      </c>
      <c r="T52" s="45">
        <f>R52/S52</f>
        <v>0.23157894736842105</v>
      </c>
      <c r="U52" s="46"/>
      <c r="V52" s="46"/>
      <c r="W52" s="47" t="s">
        <v>164</v>
      </c>
      <c r="X52" s="43" t="s">
        <v>85</v>
      </c>
      <c r="AA52" s="23"/>
    </row>
    <row r="53" ht="15">
      <c r="C53" s="23"/>
    </row>
    <row r="54" ht="15">
      <c r="C54" s="23"/>
    </row>
    <row r="55" ht="15">
      <c r="C55" s="23"/>
    </row>
    <row r="56" spans="2:24" ht="23.25">
      <c r="B56" s="22" t="s">
        <v>157</v>
      </c>
      <c r="C56" s="27"/>
      <c r="D56" s="22"/>
      <c r="E56" s="19"/>
      <c r="F56" s="19"/>
      <c r="G56" s="19"/>
      <c r="H56" s="19"/>
      <c r="I56" s="19"/>
      <c r="J56" s="19"/>
      <c r="K56" s="19"/>
      <c r="L56" s="19"/>
      <c r="M56" s="29"/>
      <c r="N56" s="29"/>
      <c r="O56" s="29"/>
      <c r="P56" s="19"/>
      <c r="Q56" s="29"/>
      <c r="R56" s="19"/>
      <c r="S56" s="19"/>
      <c r="T56" s="19"/>
      <c r="U56" s="19"/>
      <c r="V56" s="19"/>
      <c r="W56" s="19"/>
      <c r="X56" s="19"/>
    </row>
    <row r="57" spans="2:24" ht="23.25">
      <c r="B57" s="26"/>
      <c r="C57" s="27"/>
      <c r="D57" s="26"/>
      <c r="E57" s="26"/>
      <c r="F57" s="26"/>
      <c r="G57" s="26"/>
      <c r="H57" s="26"/>
      <c r="I57" s="26"/>
      <c r="J57" s="26"/>
      <c r="K57" s="26"/>
      <c r="L57" s="26"/>
      <c r="M57" s="29"/>
      <c r="N57" s="29"/>
      <c r="O57" s="29"/>
      <c r="P57" s="26"/>
      <c r="Q57" s="29"/>
      <c r="R57" s="26"/>
      <c r="S57" s="26"/>
      <c r="T57" s="26"/>
      <c r="U57" s="26"/>
      <c r="V57" s="26"/>
      <c r="W57" s="26"/>
      <c r="X57" s="26"/>
    </row>
    <row r="58" spans="2:24" ht="23.25">
      <c r="B58" s="22" t="s">
        <v>156</v>
      </c>
      <c r="C58" s="27"/>
      <c r="D58" s="19"/>
      <c r="E58" s="19"/>
      <c r="F58" s="19"/>
      <c r="G58" s="19"/>
      <c r="H58" s="19"/>
      <c r="I58" s="19"/>
      <c r="J58" s="19"/>
      <c r="K58" s="19"/>
      <c r="L58" s="19"/>
      <c r="M58" s="29"/>
      <c r="N58" s="29"/>
      <c r="O58" s="29"/>
      <c r="P58" s="19"/>
      <c r="Q58" s="29"/>
      <c r="R58" s="19"/>
      <c r="S58" s="19"/>
      <c r="T58" s="19"/>
      <c r="U58" s="19"/>
      <c r="V58" s="19"/>
      <c r="W58" s="19"/>
      <c r="X58" s="19"/>
    </row>
    <row r="59" spans="2:24" ht="23.25">
      <c r="B59" s="26"/>
      <c r="C59" s="27"/>
      <c r="D59" s="26"/>
      <c r="E59" s="26"/>
      <c r="F59" s="26"/>
      <c r="G59" s="26"/>
      <c r="H59" s="26"/>
      <c r="I59" s="26"/>
      <c r="J59" s="26"/>
      <c r="K59" s="26"/>
      <c r="L59" s="26"/>
      <c r="M59" s="29"/>
      <c r="N59" s="29"/>
      <c r="O59" s="29"/>
      <c r="P59" s="26"/>
      <c r="Q59" s="29"/>
      <c r="R59" s="26"/>
      <c r="S59" s="26"/>
      <c r="T59" s="26"/>
      <c r="U59" s="26"/>
      <c r="V59" s="26"/>
      <c r="W59" s="26"/>
      <c r="X59" s="26"/>
    </row>
    <row r="60" spans="2:24" ht="23.25">
      <c r="B60" s="22"/>
      <c r="C60" s="22"/>
      <c r="D60" s="19"/>
      <c r="E60" s="19"/>
      <c r="F60" s="19"/>
      <c r="G60" s="19"/>
      <c r="H60" s="19"/>
      <c r="I60" s="19"/>
      <c r="J60" s="19"/>
      <c r="K60" s="19"/>
      <c r="L60" s="19"/>
      <c r="M60" s="29"/>
      <c r="N60" s="29"/>
      <c r="O60" s="29"/>
      <c r="P60" s="19"/>
      <c r="Q60" s="29"/>
      <c r="R60" s="19"/>
      <c r="S60" s="19"/>
      <c r="T60" s="19"/>
      <c r="U60" s="19"/>
      <c r="V60" s="19"/>
      <c r="W60" s="19"/>
      <c r="X60" s="19"/>
    </row>
    <row r="61" ht="23.25">
      <c r="C61" s="19"/>
    </row>
    <row r="62" ht="23.25">
      <c r="C62" s="19"/>
    </row>
    <row r="63" spans="2:3" ht="23.25">
      <c r="B63" s="19"/>
      <c r="C63" s="19"/>
    </row>
    <row r="121" ht="50.25" customHeight="1"/>
    <row r="122" ht="45.75" customHeight="1"/>
    <row r="123" ht="50.25" customHeight="1"/>
    <row r="124" ht="50.25" customHeight="1"/>
    <row r="125" ht="50.25" customHeight="1"/>
  </sheetData>
  <sheetProtection/>
  <autoFilter ref="A21:X52">
    <sortState ref="A22:X63">
      <sortCondition sortBy="value" ref="K22:K63"/>
      <sortCondition descending="1" sortBy="value" ref="T22:T63"/>
    </sortState>
  </autoFilter>
  <mergeCells count="15">
    <mergeCell ref="A10:X10"/>
    <mergeCell ref="A1:X1"/>
    <mergeCell ref="A2:X2"/>
    <mergeCell ref="A3:X3"/>
    <mergeCell ref="A5:X5"/>
    <mergeCell ref="A6:X6"/>
    <mergeCell ref="A7:X7"/>
    <mergeCell ref="R4:W4"/>
    <mergeCell ref="B4:E4"/>
    <mergeCell ref="A18:X18"/>
    <mergeCell ref="A16:X16"/>
    <mergeCell ref="A15:X15"/>
    <mergeCell ref="A13:X13"/>
    <mergeCell ref="A12:X12"/>
    <mergeCell ref="A19:X1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2015-08-31T11:31:06Z</cp:lastPrinted>
  <dcterms:created xsi:type="dcterms:W3CDTF">2015-08-25T10:03:36Z</dcterms:created>
  <dcterms:modified xsi:type="dcterms:W3CDTF">2022-10-25T10:59:00Z</dcterms:modified>
  <cp:category/>
  <cp:version/>
  <cp:contentType/>
  <cp:contentStatus/>
</cp:coreProperties>
</file>