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Лист1" sheetId="1" r:id="rId1"/>
  </sheets>
  <definedNames>
    <definedName name="_xlnm._FilterDatabase" localSheetId="0" hidden="1">'Лист1'!$A$25:$R$58</definedName>
    <definedName name="_xlnm.Print_Area" localSheetId="0">'Лист1'!$A$1:$R$78</definedName>
  </definedNames>
  <calcPr fullCalcOnLoad="1"/>
</workbook>
</file>

<file path=xl/sharedStrings.xml><?xml version="1.0" encoding="utf-8"?>
<sst xmlns="http://schemas.openxmlformats.org/spreadsheetml/2006/main" count="73" uniqueCount="40">
  <si>
    <t>№ п/п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</si>
  <si>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</si>
  <si>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</si>
  <si>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</si>
  <si>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</si>
  <si>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</si>
  <si>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</si>
  <si>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ПРОТОКОЛ</t>
  </si>
  <si>
    <t>Повестка дня:</t>
  </si>
  <si>
    <t>Решили:</t>
  </si>
  <si>
    <t>Управление народного образования администрации г. Мичуринска</t>
  </si>
  <si>
    <t xml:space="preserve">заседания жюри муниципального этапа всероссийской олимпиады школьников </t>
  </si>
  <si>
    <t xml:space="preserve">Тип диплома (победитель, призер, участник) </t>
  </si>
  <si>
    <t>"Против" -  нет. "За" - проголосовали единогласно.</t>
  </si>
  <si>
    <t>по физической культуре (юноши)  в 2022-2023 учебном году</t>
  </si>
  <si>
    <r>
      <t xml:space="preserve">        1. О подведении итогов проведения муницильного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физической культуре (юноши)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</si>
  <si>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r>
      <t xml:space="preserve">       1. Утвердить рейтинговую таблицу результатов участников муницильного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физической культуре (юноши)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</si>
  <si>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муницильного этапа всероссийской олимпиады школьников в 2022-2023 учебном году по физической культуре (юноши) на территории г. Мичуринска.</t>
  </si>
  <si>
    <t>Дата проведения: 17.11.2022 года</t>
  </si>
  <si>
    <t>"17" ноября 2022</t>
  </si>
  <si>
    <t>Место проведения: МАОУ "Средняя общеобразовательная школа № 5 "Нуачно-технологический центр  имени И.В. Мичурина"</t>
  </si>
  <si>
    <t>Председатель жюри – Захарова В. Р.</t>
  </si>
  <si>
    <t>Секретарь жюри – Климов П. В.</t>
  </si>
  <si>
    <t xml:space="preserve">Присутствовали члены жюри: Аксенова Т.А., Андреев М. Г., Дорохова Е.О., Духанин В.А., Кузнецова Н.Ю., Мелехова М.А., Миляева О.В., Попова Н.В., Проскуряков В.В., Раздорская Е.Б., Сурков В.В., Телегина О.В., </t>
  </si>
  <si>
    <t>Трунова С.Ф., Шмарина Н.И., Эгин Д.В.</t>
  </si>
  <si>
    <r>
      <t xml:space="preserve">    Секретарь жюри:  Климов П. В.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</si>
  <si>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     Председатель жюри: Захарова В. Р.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</si>
  <si>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Теория (результат) </t>
  </si>
  <si>
    <t>Гимнастика (результат)</t>
  </si>
  <si>
    <t>Баскетбол (результат)</t>
  </si>
  <si>
    <t>Баллы</t>
  </si>
  <si>
    <t>Прыжок в длину (ГТО) (результат)</t>
  </si>
  <si>
    <t>Подтягивание (ГТО) (результат)</t>
  </si>
  <si>
    <t>Поднимание туловища (ГТО) (результат)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</si>
  <si>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- 33   , 7 класс - 1   , </t>
    </r>
    <r>
      <rPr>
        <sz val="18"/>
        <color indexed="8"/>
        <rFont val="Times New Roman"/>
        <family val="1"/>
      </rPr>
      <t xml:space="preserve">8 класс </t>
    </r>
    <r>
      <rPr>
        <b/>
        <sz val="18"/>
        <color indexed="8"/>
        <rFont val="Times New Roman"/>
        <family val="1"/>
      </rPr>
      <t xml:space="preserve">-  10 , </t>
    </r>
    <r>
      <rPr>
        <sz val="18"/>
        <color indexed="8"/>
        <rFont val="Times New Roman"/>
        <family val="1"/>
      </rPr>
      <t>9 класс-  10 , 10 класс</t>
    </r>
    <r>
      <rPr>
        <sz val="18"/>
        <rFont val="Times New Roman"/>
        <family val="1"/>
      </rPr>
      <t xml:space="preserve">- 5  </t>
    </r>
    <r>
      <rPr>
        <sz val="18"/>
        <color indexed="8"/>
        <rFont val="Times New Roman"/>
        <family val="1"/>
      </rPr>
      <t xml:space="preserve"> , 11 класс-7   </t>
    </r>
  </si>
  <si>
    <t>Победитель</t>
  </si>
  <si>
    <t>Призёр</t>
  </si>
  <si>
    <t>Участник</t>
  </si>
  <si>
    <t>Члены жюри: Аксёнова Т.А ______________________________________________(подпись)</t>
  </si>
  <si>
    <t xml:space="preserve">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</si>
</sst>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78" fontId="49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Border="1" applyAlignment="1">
      <alignment/>
    </xf>
    <xf numFmtId="0" fontId="51" fillId="0" borderId="0" xfId="0" applyFont="1" applyAlignment="1">
      <alignment horizontal="left"/>
    </xf>
    <xf numFmtId="0" fontId="5" fillId="35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178" fontId="49" fillId="35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view="pageBreakPreview" zoomScale="55" zoomScaleNormal="73" zoomScaleSheetLayoutView="55" zoomScalePageLayoutView="0" workbookViewId="0" topLeftCell="A1">
      <selection activeCell="N21" sqref="N21"/>
    </sheetView>
  </sheetViews>
  <sheetFormatPr defaultColWidth="9.140625" defaultRowHeight="15"/>
  <cols>
    <col min="1" max="1" width="9.28125" style="0" customWidth="1"/>
    <col min="2" max="2" width="16.421875" style="0" customWidth="1"/>
    <col min="3" max="3" width="11.00390625" style="0" customWidth="1"/>
    <col min="4" max="4" width="10.8515625" style="0" customWidth="1"/>
    <col min="5" max="5" width="11.140625" style="0" customWidth="1"/>
    <col min="6" max="6" width="10.57421875" style="0" customWidth="1"/>
    <col min="7" max="11" width="11.00390625" style="0" customWidth="1"/>
    <col min="12" max="12" width="11.28125" style="0" customWidth="1"/>
    <col min="13" max="13" width="12.7109375" style="0" customWidth="1"/>
    <col min="14" max="14" width="14.00390625" style="0" customWidth="1"/>
    <col min="15" max="15" width="16.57421875" style="0" customWidth="1"/>
    <col min="16" max="16" width="15.57421875" style="0" customWidth="1"/>
    <col min="17" max="17" width="19.57421875" style="0" customWidth="1"/>
    <col min="18" max="18" width="16.421875" style="0" customWidth="1"/>
  </cols>
  <sheetData>
    <row r="1" spans="1:18" ht="23.25" customHeight="1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2.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2.5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2.5">
      <c r="A4" s="7"/>
      <c r="B4" s="40"/>
      <c r="C4" s="7"/>
      <c r="D4" s="7"/>
      <c r="E4" s="7"/>
      <c r="F4" s="21"/>
      <c r="G4" s="21"/>
      <c r="H4" s="31"/>
      <c r="I4" s="31"/>
      <c r="J4" s="28"/>
      <c r="K4" s="28"/>
      <c r="L4" s="21"/>
      <c r="M4" s="40" t="s">
        <v>19</v>
      </c>
      <c r="N4" s="40"/>
      <c r="O4" s="40"/>
      <c r="P4" s="40"/>
      <c r="Q4" s="40"/>
      <c r="R4" s="40"/>
    </row>
    <row r="5" spans="1:18" ht="23.25">
      <c r="A5" s="34" t="s">
        <v>34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23.25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23.25">
      <c r="A7" s="34" t="s">
        <v>18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23.25">
      <c r="A8" s="6"/>
      <c r="B8" s="6"/>
      <c r="C8" s="6"/>
      <c r="D8" s="6"/>
      <c r="E8" s="6"/>
      <c r="F8" s="22"/>
      <c r="G8" s="22"/>
      <c r="H8" s="30"/>
      <c r="I8" s="30"/>
      <c r="J8" s="29"/>
      <c r="K8" s="29"/>
      <c r="L8" s="22"/>
      <c r="M8" s="6"/>
      <c r="N8" s="6"/>
      <c r="O8" s="6"/>
      <c r="P8" s="6"/>
      <c r="Q8" s="6"/>
      <c r="R8" s="6"/>
    </row>
    <row r="9" spans="1:18" ht="23.25" customHeight="1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23.25">
      <c r="A10" s="9" t="s">
        <v>22</v>
      </c>
      <c r="B10" s="6"/>
      <c r="C10" s="6"/>
      <c r="D10" s="6"/>
      <c r="E10" s="6"/>
      <c r="F10" s="22"/>
      <c r="G10" s="22"/>
      <c r="H10" s="30"/>
      <c r="I10" s="30"/>
      <c r="J10" s="29"/>
      <c r="K10" s="29"/>
      <c r="L10" s="22"/>
      <c r="M10" s="6"/>
      <c r="N10" s="6"/>
      <c r="O10" s="6"/>
      <c r="P10" s="6"/>
      <c r="Q10" s="6"/>
      <c r="R10" s="6"/>
    </row>
    <row r="11" spans="1:18" ht="23.25">
      <c r="A11" s="34" t="s">
        <v>23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23.25">
      <c r="A12" s="17" t="s">
        <v>24</v>
      </c>
      <c r="B12" s="14"/>
      <c r="C12" s="14"/>
      <c r="D12" s="14"/>
      <c r="E12" s="14"/>
      <c r="F12" s="22"/>
      <c r="G12" s="22"/>
      <c r="H12" s="30"/>
      <c r="I12" s="30"/>
      <c r="J12" s="29"/>
      <c r="K12" s="29"/>
      <c r="L12" s="22"/>
      <c r="M12" s="14"/>
      <c r="N12" s="14"/>
      <c r="O12" s="14"/>
      <c r="P12" s="14"/>
      <c r="Q12" s="14"/>
      <c r="R12" s="14"/>
    </row>
    <row r="13" spans="1:18" ht="23.25">
      <c r="A13" s="17"/>
      <c r="B13" s="17"/>
      <c r="C13" s="17"/>
      <c r="D13" s="17"/>
      <c r="E13" s="17"/>
      <c r="F13" s="22"/>
      <c r="G13" s="22"/>
      <c r="H13" s="30"/>
      <c r="I13" s="30"/>
      <c r="J13" s="29"/>
      <c r="K13" s="29"/>
      <c r="L13" s="22"/>
      <c r="M13" s="17"/>
      <c r="N13" s="17"/>
      <c r="O13" s="17"/>
      <c r="P13" s="17"/>
      <c r="Q13" s="17"/>
      <c r="R13" s="17"/>
    </row>
    <row r="14" spans="1:18" ht="22.5">
      <c r="A14" s="36" t="s">
        <v>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23.25">
      <c r="A15" s="34" t="s">
        <v>15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23.25">
      <c r="A16" s="15"/>
      <c r="B16" s="15"/>
      <c r="C16" s="15"/>
      <c r="D16" s="15"/>
      <c r="E16" s="15"/>
      <c r="F16" s="22"/>
      <c r="G16" s="22"/>
      <c r="H16" s="30"/>
      <c r="I16" s="30"/>
      <c r="J16" s="29"/>
      <c r="K16" s="29"/>
      <c r="L16" s="22"/>
      <c r="M16" s="15"/>
      <c r="N16" s="15"/>
      <c r="O16" s="15"/>
      <c r="P16" s="15"/>
      <c r="Q16" s="15"/>
      <c r="R16" s="15"/>
    </row>
    <row r="17" spans="1:18" ht="23.25">
      <c r="A17" s="15" t="s">
        <v>13</v>
      </c>
      <c r="B17" s="15"/>
      <c r="C17" s="15"/>
      <c r="D17" s="15"/>
      <c r="E17" s="15"/>
      <c r="F17" s="22"/>
      <c r="G17" s="22"/>
      <c r="H17" s="30"/>
      <c r="I17" s="30"/>
      <c r="J17" s="29"/>
      <c r="K17" s="29"/>
      <c r="L17" s="22"/>
      <c r="M17" s="15"/>
      <c r="N17" s="15"/>
      <c r="O17" s="15"/>
      <c r="P17" s="15"/>
      <c r="Q17" s="15"/>
      <c r="R17" s="15"/>
    </row>
    <row r="18" spans="1:18" ht="23.25">
      <c r="A18" s="6"/>
      <c r="B18" s="6"/>
      <c r="C18" s="6"/>
      <c r="D18" s="6"/>
      <c r="E18" s="6"/>
      <c r="F18" s="22"/>
      <c r="G18" s="22"/>
      <c r="H18" s="30"/>
      <c r="I18" s="30"/>
      <c r="J18" s="29"/>
      <c r="K18" s="29"/>
      <c r="L18" s="22"/>
      <c r="M18" s="6"/>
      <c r="N18" s="6"/>
      <c r="O18" s="6"/>
      <c r="P18" s="6"/>
      <c r="Q18" s="6"/>
      <c r="R18" s="6"/>
    </row>
    <row r="19" spans="1:18" ht="22.5">
      <c r="A19" s="36" t="s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23.25">
      <c r="A20" s="34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23.25">
      <c r="A21" s="6"/>
      <c r="B21" s="6"/>
      <c r="C21" s="6"/>
      <c r="D21" s="6"/>
      <c r="E21" s="6"/>
      <c r="F21" s="22"/>
      <c r="G21" s="22"/>
      <c r="H21" s="30"/>
      <c r="I21" s="30"/>
      <c r="J21" s="29"/>
      <c r="K21" s="29"/>
      <c r="L21" s="22"/>
      <c r="M21" s="6"/>
      <c r="N21" s="6"/>
      <c r="O21" s="6"/>
      <c r="P21" s="6"/>
      <c r="Q21" s="6"/>
      <c r="R21" s="6"/>
    </row>
    <row r="22" spans="1:18" ht="22.5" customHeight="1">
      <c r="A22" s="35" t="s">
        <v>17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23.25" customHeight="1">
      <c r="A23" s="37" t="s">
        <v>10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ht="15.75" thickBot="1"/>
    <row r="25" spans="1:18" ht="96" customHeight="1">
      <c r="A25" s="1" t="s">
        <v>0</v>
      </c>
      <c r="B25" s="2" t="s">
        <v>1</v>
      </c>
      <c r="C25" s="24" t="s">
        <v>27</v>
      </c>
      <c r="D25" s="24" t="s">
        <v>28</v>
      </c>
      <c r="E25" s="24" t="s">
        <v>29</v>
      </c>
      <c r="F25" s="24" t="s">
        <v>30</v>
      </c>
      <c r="G25" s="24" t="s">
        <v>31</v>
      </c>
      <c r="H25" s="24" t="s">
        <v>30</v>
      </c>
      <c r="I25" s="24" t="s">
        <v>32</v>
      </c>
      <c r="J25" s="24" t="s">
        <v>30</v>
      </c>
      <c r="K25" s="24" t="s">
        <v>33</v>
      </c>
      <c r="L25" s="24" t="s">
        <v>30</v>
      </c>
      <c r="M25" s="24" t="s">
        <v>2</v>
      </c>
      <c r="N25" s="24" t="s">
        <v>5</v>
      </c>
      <c r="O25" s="24" t="s">
        <v>6</v>
      </c>
      <c r="P25" s="24" t="s">
        <v>3</v>
      </c>
      <c r="Q25" s="24" t="s">
        <v>12</v>
      </c>
      <c r="R25" s="24" t="s">
        <v>4</v>
      </c>
    </row>
    <row r="26" spans="1:18" ht="81" customHeight="1">
      <c r="A26" s="3">
        <v>1</v>
      </c>
      <c r="B26" s="3">
        <v>829</v>
      </c>
      <c r="C26" s="11">
        <v>32</v>
      </c>
      <c r="D26" s="11">
        <v>9.2</v>
      </c>
      <c r="E26" s="11">
        <v>28.84</v>
      </c>
      <c r="F26" s="11">
        <v>22.5</v>
      </c>
      <c r="G26" s="11">
        <v>215</v>
      </c>
      <c r="H26" s="11">
        <v>5</v>
      </c>
      <c r="I26" s="11">
        <v>12</v>
      </c>
      <c r="J26" s="11">
        <v>5</v>
      </c>
      <c r="K26" s="11">
        <v>50</v>
      </c>
      <c r="L26" s="11">
        <v>5</v>
      </c>
      <c r="M26" s="12">
        <f aca="true" t="shared" si="0" ref="M26:M36">SUM(C26+D26+F26+H26+J26+L26)</f>
        <v>78.7</v>
      </c>
      <c r="N26" s="11">
        <v>100</v>
      </c>
      <c r="O26" s="4">
        <f aca="true" t="shared" si="1" ref="O26:O36">M26/N26</f>
        <v>0.787</v>
      </c>
      <c r="P26" s="19"/>
      <c r="Q26" s="19" t="s">
        <v>35</v>
      </c>
      <c r="R26" s="19"/>
    </row>
    <row r="27" spans="1:22" ht="84.75" customHeight="1">
      <c r="A27" s="3">
        <v>2</v>
      </c>
      <c r="B27" s="3">
        <v>811</v>
      </c>
      <c r="C27" s="11">
        <v>24</v>
      </c>
      <c r="D27" s="11">
        <v>9.8</v>
      </c>
      <c r="E27" s="11">
        <v>26.03</v>
      </c>
      <c r="F27" s="11">
        <v>25</v>
      </c>
      <c r="G27" s="11">
        <v>201</v>
      </c>
      <c r="H27" s="11">
        <v>4</v>
      </c>
      <c r="I27" s="11">
        <v>20</v>
      </c>
      <c r="J27" s="11">
        <v>5</v>
      </c>
      <c r="K27" s="11">
        <v>50</v>
      </c>
      <c r="L27" s="11">
        <v>5</v>
      </c>
      <c r="M27" s="12">
        <f t="shared" si="0"/>
        <v>72.8</v>
      </c>
      <c r="N27" s="11">
        <v>100</v>
      </c>
      <c r="O27" s="4">
        <f t="shared" si="1"/>
        <v>0.728</v>
      </c>
      <c r="P27" s="19"/>
      <c r="Q27" s="19" t="s">
        <v>36</v>
      </c>
      <c r="R27" s="19"/>
      <c r="T27" s="16"/>
      <c r="U27" s="16"/>
      <c r="V27" s="16"/>
    </row>
    <row r="28" spans="1:22" ht="18.75">
      <c r="A28" s="3">
        <v>3</v>
      </c>
      <c r="B28" s="3">
        <v>819</v>
      </c>
      <c r="C28" s="11">
        <v>29</v>
      </c>
      <c r="D28" s="11">
        <v>4.8</v>
      </c>
      <c r="E28" s="11">
        <v>29.63</v>
      </c>
      <c r="F28" s="11">
        <v>21.9</v>
      </c>
      <c r="G28" s="11">
        <v>222</v>
      </c>
      <c r="H28" s="11">
        <v>5</v>
      </c>
      <c r="I28" s="11">
        <v>11</v>
      </c>
      <c r="J28" s="11">
        <v>4</v>
      </c>
      <c r="K28" s="11">
        <v>48</v>
      </c>
      <c r="L28" s="11">
        <v>5</v>
      </c>
      <c r="M28" s="12">
        <f t="shared" si="0"/>
        <v>69.69999999999999</v>
      </c>
      <c r="N28" s="11">
        <v>100</v>
      </c>
      <c r="O28" s="4">
        <f t="shared" si="1"/>
        <v>0.6969999999999998</v>
      </c>
      <c r="P28" s="19"/>
      <c r="Q28" s="19" t="s">
        <v>36</v>
      </c>
      <c r="R28" s="19"/>
      <c r="T28" s="16"/>
      <c r="U28" s="16"/>
      <c r="V28" s="16"/>
    </row>
    <row r="29" spans="1:18" ht="18.75">
      <c r="A29" s="3">
        <v>4</v>
      </c>
      <c r="B29" s="3">
        <v>816</v>
      </c>
      <c r="C29" s="11">
        <v>23</v>
      </c>
      <c r="D29" s="11">
        <v>4.8</v>
      </c>
      <c r="E29" s="11">
        <v>29.6</v>
      </c>
      <c r="F29" s="11">
        <v>22.3</v>
      </c>
      <c r="G29" s="11">
        <v>211</v>
      </c>
      <c r="H29" s="11">
        <v>4</v>
      </c>
      <c r="I29" s="11">
        <v>12</v>
      </c>
      <c r="J29" s="11">
        <v>5</v>
      </c>
      <c r="K29" s="11">
        <v>57</v>
      </c>
      <c r="L29" s="11">
        <v>5</v>
      </c>
      <c r="M29" s="12">
        <f t="shared" si="0"/>
        <v>64.1</v>
      </c>
      <c r="N29" s="11">
        <v>100</v>
      </c>
      <c r="O29" s="4">
        <f t="shared" si="1"/>
        <v>0.6409999999999999</v>
      </c>
      <c r="P29" s="19"/>
      <c r="Q29" s="19" t="s">
        <v>37</v>
      </c>
      <c r="R29" s="19"/>
    </row>
    <row r="30" spans="1:18" ht="18.75">
      <c r="A30" s="3">
        <v>5</v>
      </c>
      <c r="B30" s="3">
        <v>825</v>
      </c>
      <c r="C30" s="11">
        <v>22</v>
      </c>
      <c r="D30" s="11">
        <v>9</v>
      </c>
      <c r="E30" s="11">
        <v>39.1</v>
      </c>
      <c r="F30" s="11">
        <v>16.6</v>
      </c>
      <c r="G30" s="11">
        <v>218</v>
      </c>
      <c r="H30" s="11">
        <v>5</v>
      </c>
      <c r="I30" s="11">
        <v>14</v>
      </c>
      <c r="J30" s="11">
        <v>5</v>
      </c>
      <c r="K30" s="11">
        <v>52</v>
      </c>
      <c r="L30" s="11">
        <v>5</v>
      </c>
      <c r="M30" s="12">
        <f t="shared" si="0"/>
        <v>62.6</v>
      </c>
      <c r="N30" s="11">
        <v>100</v>
      </c>
      <c r="O30" s="4">
        <f t="shared" si="1"/>
        <v>0.626</v>
      </c>
      <c r="P30" s="19"/>
      <c r="Q30" s="19" t="s">
        <v>37</v>
      </c>
      <c r="R30" s="19"/>
    </row>
    <row r="31" spans="1:18" ht="18.75">
      <c r="A31" s="3">
        <v>6</v>
      </c>
      <c r="B31" s="3">
        <v>830</v>
      </c>
      <c r="C31" s="11">
        <v>33</v>
      </c>
      <c r="D31" s="11">
        <v>5.9</v>
      </c>
      <c r="E31" s="11">
        <v>44.34</v>
      </c>
      <c r="F31" s="11">
        <v>14.6</v>
      </c>
      <c r="G31" s="11">
        <v>207</v>
      </c>
      <c r="H31" s="11">
        <v>4</v>
      </c>
      <c r="I31" s="11">
        <v>0</v>
      </c>
      <c r="J31" s="11">
        <v>0</v>
      </c>
      <c r="K31" s="11">
        <v>48</v>
      </c>
      <c r="L31" s="11">
        <v>5</v>
      </c>
      <c r="M31" s="12">
        <f t="shared" si="0"/>
        <v>62.5</v>
      </c>
      <c r="N31" s="11">
        <v>100</v>
      </c>
      <c r="O31" s="4">
        <f t="shared" si="1"/>
        <v>0.625</v>
      </c>
      <c r="P31" s="19"/>
      <c r="Q31" s="19" t="s">
        <v>37</v>
      </c>
      <c r="R31" s="19"/>
    </row>
    <row r="32" spans="1:18" ht="18.75">
      <c r="A32" s="3">
        <v>7</v>
      </c>
      <c r="B32" s="3">
        <v>831</v>
      </c>
      <c r="C32" s="11">
        <v>24</v>
      </c>
      <c r="D32" s="11">
        <v>4.6</v>
      </c>
      <c r="E32" s="11">
        <v>38.41</v>
      </c>
      <c r="F32" s="11">
        <v>16.9</v>
      </c>
      <c r="G32" s="11">
        <v>212</v>
      </c>
      <c r="H32" s="11">
        <v>4</v>
      </c>
      <c r="I32" s="11">
        <v>13</v>
      </c>
      <c r="J32" s="11">
        <v>5</v>
      </c>
      <c r="K32" s="11">
        <v>49</v>
      </c>
      <c r="L32" s="11">
        <v>5</v>
      </c>
      <c r="M32" s="12">
        <f t="shared" si="0"/>
        <v>59.5</v>
      </c>
      <c r="N32" s="11">
        <v>100</v>
      </c>
      <c r="O32" s="4">
        <f t="shared" si="1"/>
        <v>0.595</v>
      </c>
      <c r="P32" s="19"/>
      <c r="Q32" s="19" t="s">
        <v>37</v>
      </c>
      <c r="R32" s="19"/>
    </row>
    <row r="33" spans="1:18" ht="18.75">
      <c r="A33" s="3">
        <v>8</v>
      </c>
      <c r="B33" s="3">
        <v>818</v>
      </c>
      <c r="C33" s="11">
        <v>22</v>
      </c>
      <c r="D33" s="11">
        <v>2</v>
      </c>
      <c r="E33" s="11">
        <v>29.47</v>
      </c>
      <c r="F33" s="11">
        <v>22</v>
      </c>
      <c r="G33" s="11">
        <v>199</v>
      </c>
      <c r="H33" s="11">
        <v>4</v>
      </c>
      <c r="I33" s="11">
        <v>11</v>
      </c>
      <c r="J33" s="11">
        <v>4</v>
      </c>
      <c r="K33" s="11">
        <v>41</v>
      </c>
      <c r="L33" s="11">
        <v>4</v>
      </c>
      <c r="M33" s="12">
        <f t="shared" si="0"/>
        <v>58</v>
      </c>
      <c r="N33" s="11">
        <v>100</v>
      </c>
      <c r="O33" s="4">
        <f t="shared" si="1"/>
        <v>0.58</v>
      </c>
      <c r="P33" s="19"/>
      <c r="Q33" s="19" t="s">
        <v>37</v>
      </c>
      <c r="R33" s="19"/>
    </row>
    <row r="34" spans="1:18" ht="18.75">
      <c r="A34" s="3">
        <v>9</v>
      </c>
      <c r="B34" s="10">
        <v>828</v>
      </c>
      <c r="C34" s="11">
        <v>16</v>
      </c>
      <c r="D34" s="11">
        <v>8.1</v>
      </c>
      <c r="E34" s="11">
        <v>37.72</v>
      </c>
      <c r="F34" s="11">
        <v>17.2</v>
      </c>
      <c r="G34" s="11">
        <v>204</v>
      </c>
      <c r="H34" s="11">
        <v>4</v>
      </c>
      <c r="I34" s="11">
        <v>15</v>
      </c>
      <c r="J34" s="11">
        <v>5</v>
      </c>
      <c r="K34" s="11">
        <v>45</v>
      </c>
      <c r="L34" s="11">
        <v>5</v>
      </c>
      <c r="M34" s="12">
        <f t="shared" si="0"/>
        <v>55.3</v>
      </c>
      <c r="N34" s="11">
        <v>100</v>
      </c>
      <c r="O34" s="4">
        <f t="shared" si="1"/>
        <v>0.5529999999999999</v>
      </c>
      <c r="P34" s="20"/>
      <c r="Q34" s="19" t="s">
        <v>37</v>
      </c>
      <c r="R34" s="20"/>
    </row>
    <row r="35" spans="1:18" ht="18.75">
      <c r="A35" s="3">
        <v>10</v>
      </c>
      <c r="B35" s="3">
        <v>704</v>
      </c>
      <c r="C35" s="11">
        <v>22</v>
      </c>
      <c r="D35" s="11">
        <v>5.5</v>
      </c>
      <c r="E35" s="11">
        <v>38</v>
      </c>
      <c r="F35" s="11">
        <v>17.1</v>
      </c>
      <c r="G35" s="11">
        <v>174</v>
      </c>
      <c r="H35" s="11">
        <v>3</v>
      </c>
      <c r="I35" s="11">
        <v>0</v>
      </c>
      <c r="J35" s="11">
        <v>0</v>
      </c>
      <c r="K35" s="11">
        <v>48</v>
      </c>
      <c r="L35" s="11">
        <v>5</v>
      </c>
      <c r="M35" s="12">
        <f t="shared" si="0"/>
        <v>52.6</v>
      </c>
      <c r="N35" s="11">
        <v>100</v>
      </c>
      <c r="O35" s="4">
        <f t="shared" si="1"/>
        <v>0.526</v>
      </c>
      <c r="P35" s="19"/>
      <c r="Q35" s="19" t="s">
        <v>37</v>
      </c>
      <c r="R35" s="19"/>
    </row>
    <row r="36" spans="1:18" ht="18.75">
      <c r="A36" s="3">
        <v>11</v>
      </c>
      <c r="B36" s="3">
        <v>814</v>
      </c>
      <c r="C36" s="11">
        <v>20</v>
      </c>
      <c r="D36" s="11">
        <v>2</v>
      </c>
      <c r="E36" s="11">
        <v>45.94</v>
      </c>
      <c r="F36" s="11">
        <v>14.1</v>
      </c>
      <c r="G36" s="11">
        <v>195</v>
      </c>
      <c r="H36" s="11">
        <v>4</v>
      </c>
      <c r="I36" s="11">
        <v>8</v>
      </c>
      <c r="J36" s="11">
        <v>4</v>
      </c>
      <c r="K36" s="11">
        <v>45</v>
      </c>
      <c r="L36" s="11">
        <v>5</v>
      </c>
      <c r="M36" s="12">
        <f t="shared" si="0"/>
        <v>49.1</v>
      </c>
      <c r="N36" s="11">
        <v>100</v>
      </c>
      <c r="O36" s="4">
        <f t="shared" si="1"/>
        <v>0.491</v>
      </c>
      <c r="P36" s="19"/>
      <c r="Q36" s="19" t="s">
        <v>37</v>
      </c>
      <c r="R36" s="19"/>
    </row>
    <row r="37" spans="1:18" ht="18.75">
      <c r="A37" s="3">
        <v>22</v>
      </c>
      <c r="B37" s="18">
        <v>1068</v>
      </c>
      <c r="C37" s="11">
        <v>29</v>
      </c>
      <c r="D37" s="11">
        <v>4</v>
      </c>
      <c r="E37" s="11">
        <v>25.12</v>
      </c>
      <c r="F37" s="11">
        <v>16.7</v>
      </c>
      <c r="G37" s="11">
        <v>232</v>
      </c>
      <c r="H37" s="11">
        <v>5</v>
      </c>
      <c r="I37" s="11">
        <v>14</v>
      </c>
      <c r="J37" s="11">
        <v>5</v>
      </c>
      <c r="K37" s="11">
        <v>45</v>
      </c>
      <c r="L37" s="11">
        <v>5</v>
      </c>
      <c r="M37" s="12">
        <f aca="true" t="shared" si="2" ref="M37:M58">SUM(C37+D37+F37+H37+J37+L37)</f>
        <v>64.7</v>
      </c>
      <c r="N37" s="11">
        <v>100</v>
      </c>
      <c r="O37" s="4">
        <f aca="true" t="shared" si="3" ref="O37:O58">M37/N37</f>
        <v>0.647</v>
      </c>
      <c r="P37" s="20"/>
      <c r="Q37" s="20" t="s">
        <v>35</v>
      </c>
      <c r="R37" s="20"/>
    </row>
    <row r="38" spans="1:18" ht="18.75">
      <c r="A38" s="3">
        <v>31</v>
      </c>
      <c r="B38" s="3">
        <v>1183</v>
      </c>
      <c r="C38" s="11">
        <v>27</v>
      </c>
      <c r="D38" s="11">
        <v>8.5</v>
      </c>
      <c r="E38" s="11">
        <v>38.97</v>
      </c>
      <c r="F38" s="11">
        <v>10.7</v>
      </c>
      <c r="G38" s="11">
        <v>238</v>
      </c>
      <c r="H38" s="11">
        <v>5</v>
      </c>
      <c r="I38" s="11">
        <v>15</v>
      </c>
      <c r="J38" s="11">
        <v>5</v>
      </c>
      <c r="K38" s="11">
        <v>62</v>
      </c>
      <c r="L38" s="11">
        <v>5</v>
      </c>
      <c r="M38" s="12">
        <f t="shared" si="2"/>
        <v>61.2</v>
      </c>
      <c r="N38" s="11">
        <v>100</v>
      </c>
      <c r="O38" s="4">
        <f t="shared" si="3"/>
        <v>0.612</v>
      </c>
      <c r="P38" s="19"/>
      <c r="Q38" s="19" t="s">
        <v>35</v>
      </c>
      <c r="R38" s="19"/>
    </row>
    <row r="39" spans="1:18" ht="18.75">
      <c r="A39" s="3">
        <v>20</v>
      </c>
      <c r="B39" s="3">
        <v>946</v>
      </c>
      <c r="C39" s="11">
        <v>21</v>
      </c>
      <c r="D39" s="11">
        <v>3.3</v>
      </c>
      <c r="E39" s="11">
        <v>20.6</v>
      </c>
      <c r="F39" s="11">
        <v>20.3</v>
      </c>
      <c r="G39" s="11">
        <v>196</v>
      </c>
      <c r="H39" s="11">
        <v>3</v>
      </c>
      <c r="I39" s="11">
        <v>14</v>
      </c>
      <c r="J39" s="11">
        <v>5</v>
      </c>
      <c r="K39" s="11">
        <v>43</v>
      </c>
      <c r="L39" s="11">
        <v>5</v>
      </c>
      <c r="M39" s="12">
        <f t="shared" si="2"/>
        <v>57.6</v>
      </c>
      <c r="N39" s="11">
        <v>100</v>
      </c>
      <c r="O39" s="4">
        <f t="shared" si="3"/>
        <v>0.5760000000000001</v>
      </c>
      <c r="P39" s="19"/>
      <c r="Q39" s="19" t="s">
        <v>36</v>
      </c>
      <c r="R39" s="19"/>
    </row>
    <row r="40" spans="1:18" ht="18.75">
      <c r="A40" s="3">
        <v>14</v>
      </c>
      <c r="B40" s="18">
        <v>941</v>
      </c>
      <c r="C40" s="11">
        <v>24</v>
      </c>
      <c r="D40" s="11">
        <v>9</v>
      </c>
      <c r="E40" s="11">
        <v>42.28</v>
      </c>
      <c r="F40" s="11">
        <v>9.9</v>
      </c>
      <c r="G40" s="11">
        <v>244</v>
      </c>
      <c r="H40" s="11">
        <v>5</v>
      </c>
      <c r="I40" s="11">
        <v>11</v>
      </c>
      <c r="J40" s="11">
        <v>4</v>
      </c>
      <c r="K40" s="11">
        <v>75</v>
      </c>
      <c r="L40" s="11">
        <v>5</v>
      </c>
      <c r="M40" s="12">
        <f t="shared" si="2"/>
        <v>56.9</v>
      </c>
      <c r="N40" s="11">
        <v>100</v>
      </c>
      <c r="O40" s="4">
        <f t="shared" si="3"/>
        <v>0.569</v>
      </c>
      <c r="P40" s="20"/>
      <c r="Q40" s="19" t="s">
        <v>36</v>
      </c>
      <c r="R40" s="20"/>
    </row>
    <row r="41" spans="1:18" ht="18.75">
      <c r="A41" s="3">
        <v>12</v>
      </c>
      <c r="B41" s="3">
        <v>932</v>
      </c>
      <c r="C41" s="11">
        <v>26</v>
      </c>
      <c r="D41" s="11">
        <v>3.5</v>
      </c>
      <c r="E41" s="11">
        <v>32.5</v>
      </c>
      <c r="F41" s="11">
        <v>12.9</v>
      </c>
      <c r="G41" s="11">
        <v>238</v>
      </c>
      <c r="H41" s="11">
        <v>5</v>
      </c>
      <c r="I41" s="11">
        <v>15</v>
      </c>
      <c r="J41" s="11">
        <v>5</v>
      </c>
      <c r="K41" s="11">
        <v>43</v>
      </c>
      <c r="L41" s="11">
        <v>4</v>
      </c>
      <c r="M41" s="12">
        <f t="shared" si="2"/>
        <v>56.4</v>
      </c>
      <c r="N41" s="11">
        <v>100</v>
      </c>
      <c r="O41" s="4">
        <f t="shared" si="3"/>
        <v>0.564</v>
      </c>
      <c r="P41" s="19"/>
      <c r="Q41" s="19" t="s">
        <v>36</v>
      </c>
      <c r="R41" s="19"/>
    </row>
    <row r="42" spans="1:18" ht="18.75">
      <c r="A42" s="3">
        <v>25</v>
      </c>
      <c r="B42" s="13">
        <v>1064</v>
      </c>
      <c r="C42" s="11">
        <v>23</v>
      </c>
      <c r="D42" s="11">
        <v>3.2</v>
      </c>
      <c r="E42" s="11">
        <v>28.09</v>
      </c>
      <c r="F42" s="11">
        <v>14.9</v>
      </c>
      <c r="G42" s="11">
        <v>236</v>
      </c>
      <c r="H42" s="11">
        <v>5</v>
      </c>
      <c r="I42" s="11">
        <v>11</v>
      </c>
      <c r="J42" s="11">
        <v>4</v>
      </c>
      <c r="K42" s="11">
        <v>45</v>
      </c>
      <c r="L42" s="11">
        <v>5</v>
      </c>
      <c r="M42" s="12">
        <f t="shared" si="2"/>
        <v>55.1</v>
      </c>
      <c r="N42" s="11">
        <v>100</v>
      </c>
      <c r="O42" s="4">
        <f t="shared" si="3"/>
        <v>0.551</v>
      </c>
      <c r="P42" s="19"/>
      <c r="Q42" s="19" t="s">
        <v>36</v>
      </c>
      <c r="R42" s="19"/>
    </row>
    <row r="43" spans="1:18" ht="18.75">
      <c r="A43" s="3">
        <v>32</v>
      </c>
      <c r="B43" s="3">
        <v>1182</v>
      </c>
      <c r="C43" s="11">
        <v>17</v>
      </c>
      <c r="D43" s="11">
        <v>4</v>
      </c>
      <c r="E43" s="11">
        <v>23.05</v>
      </c>
      <c r="F43" s="11">
        <v>18.2</v>
      </c>
      <c r="G43" s="11">
        <v>250</v>
      </c>
      <c r="H43" s="11">
        <v>5</v>
      </c>
      <c r="I43" s="11">
        <v>20</v>
      </c>
      <c r="J43" s="11">
        <v>5</v>
      </c>
      <c r="K43" s="11">
        <v>48</v>
      </c>
      <c r="L43" s="11">
        <v>5</v>
      </c>
      <c r="M43" s="12">
        <f t="shared" si="2"/>
        <v>54.2</v>
      </c>
      <c r="N43" s="11">
        <v>100</v>
      </c>
      <c r="O43" s="4">
        <f t="shared" si="3"/>
        <v>0.542</v>
      </c>
      <c r="P43" s="19"/>
      <c r="Q43" s="19" t="s">
        <v>36</v>
      </c>
      <c r="R43" s="19"/>
    </row>
    <row r="44" spans="1:18" ht="18.75">
      <c r="A44" s="3">
        <v>15</v>
      </c>
      <c r="B44" s="3">
        <v>939</v>
      </c>
      <c r="C44" s="11">
        <v>29</v>
      </c>
      <c r="D44" s="11">
        <v>1</v>
      </c>
      <c r="E44" s="11">
        <v>32.66</v>
      </c>
      <c r="F44" s="11">
        <v>12.8</v>
      </c>
      <c r="G44" s="11">
        <v>244</v>
      </c>
      <c r="H44" s="11">
        <v>5</v>
      </c>
      <c r="I44" s="11">
        <v>3</v>
      </c>
      <c r="J44" s="11">
        <v>0</v>
      </c>
      <c r="K44" s="11">
        <v>46</v>
      </c>
      <c r="L44" s="11">
        <v>5</v>
      </c>
      <c r="M44" s="12">
        <f t="shared" si="2"/>
        <v>52.8</v>
      </c>
      <c r="N44" s="11">
        <v>100</v>
      </c>
      <c r="O44" s="4">
        <f t="shared" si="3"/>
        <v>0.528</v>
      </c>
      <c r="P44" s="19"/>
      <c r="Q44" s="19" t="s">
        <v>37</v>
      </c>
      <c r="R44" s="19"/>
    </row>
    <row r="45" spans="1:18" ht="18.75">
      <c r="A45" s="3">
        <v>27</v>
      </c>
      <c r="B45" s="3">
        <v>1185</v>
      </c>
      <c r="C45" s="11">
        <v>14</v>
      </c>
      <c r="D45" s="11">
        <v>1.5</v>
      </c>
      <c r="E45" s="11">
        <v>16.79</v>
      </c>
      <c r="F45" s="11">
        <v>25</v>
      </c>
      <c r="G45" s="11">
        <v>260</v>
      </c>
      <c r="H45" s="11">
        <v>5</v>
      </c>
      <c r="I45" s="11">
        <v>8</v>
      </c>
      <c r="J45" s="11">
        <v>3</v>
      </c>
      <c r="K45" s="11">
        <v>43</v>
      </c>
      <c r="L45" s="11">
        <v>4</v>
      </c>
      <c r="M45" s="12">
        <f t="shared" si="2"/>
        <v>52.5</v>
      </c>
      <c r="N45" s="11">
        <v>100</v>
      </c>
      <c r="O45" s="4">
        <f t="shared" si="3"/>
        <v>0.525</v>
      </c>
      <c r="P45" s="19"/>
      <c r="Q45" s="19" t="s">
        <v>37</v>
      </c>
      <c r="R45" s="19"/>
    </row>
    <row r="46" spans="1:18" ht="18.75">
      <c r="A46" s="3">
        <v>16</v>
      </c>
      <c r="B46" s="18">
        <v>950</v>
      </c>
      <c r="C46" s="11">
        <v>15</v>
      </c>
      <c r="D46" s="11">
        <v>8.8</v>
      </c>
      <c r="E46" s="11">
        <v>30.9</v>
      </c>
      <c r="F46" s="11">
        <v>13.5</v>
      </c>
      <c r="G46" s="11">
        <v>230</v>
      </c>
      <c r="H46" s="11">
        <v>5</v>
      </c>
      <c r="I46" s="11">
        <v>14</v>
      </c>
      <c r="J46" s="11">
        <v>5</v>
      </c>
      <c r="K46" s="11">
        <v>52</v>
      </c>
      <c r="L46" s="11">
        <v>5</v>
      </c>
      <c r="M46" s="12">
        <f t="shared" si="2"/>
        <v>52.3</v>
      </c>
      <c r="N46" s="11">
        <v>100</v>
      </c>
      <c r="O46" s="4">
        <f t="shared" si="3"/>
        <v>0.523</v>
      </c>
      <c r="P46" s="20"/>
      <c r="Q46" s="20" t="s">
        <v>37</v>
      </c>
      <c r="R46" s="20"/>
    </row>
    <row r="47" spans="1:18" ht="18.75">
      <c r="A47" s="3">
        <v>21</v>
      </c>
      <c r="B47" s="3">
        <v>945</v>
      </c>
      <c r="C47" s="11">
        <v>20</v>
      </c>
      <c r="D47" s="11">
        <v>6.5</v>
      </c>
      <c r="E47" s="11">
        <v>37.44</v>
      </c>
      <c r="F47" s="11">
        <v>11.2</v>
      </c>
      <c r="G47" s="11">
        <v>224</v>
      </c>
      <c r="H47" s="11">
        <v>4</v>
      </c>
      <c r="I47" s="11">
        <v>14</v>
      </c>
      <c r="J47" s="11">
        <v>5</v>
      </c>
      <c r="K47" s="11">
        <v>45</v>
      </c>
      <c r="L47" s="11">
        <v>5</v>
      </c>
      <c r="M47" s="12">
        <f t="shared" si="2"/>
        <v>51.7</v>
      </c>
      <c r="N47" s="11">
        <v>100</v>
      </c>
      <c r="O47" s="4">
        <f t="shared" si="3"/>
        <v>0.517</v>
      </c>
      <c r="P47" s="19"/>
      <c r="Q47" s="20" t="s">
        <v>37</v>
      </c>
      <c r="R47" s="19"/>
    </row>
    <row r="48" spans="1:18" ht="18.75">
      <c r="A48" s="3">
        <v>30</v>
      </c>
      <c r="B48" s="3">
        <v>1176</v>
      </c>
      <c r="C48" s="11">
        <v>14</v>
      </c>
      <c r="D48" s="11">
        <v>4</v>
      </c>
      <c r="E48" s="11">
        <v>24.09</v>
      </c>
      <c r="F48" s="11">
        <v>17.4</v>
      </c>
      <c r="G48" s="11">
        <v>248</v>
      </c>
      <c r="H48" s="11">
        <v>5</v>
      </c>
      <c r="I48" s="11">
        <v>14</v>
      </c>
      <c r="J48" s="11">
        <v>5</v>
      </c>
      <c r="K48" s="11">
        <v>52</v>
      </c>
      <c r="L48" s="11">
        <v>5</v>
      </c>
      <c r="M48" s="12">
        <f t="shared" si="2"/>
        <v>50.4</v>
      </c>
      <c r="N48" s="11">
        <v>100</v>
      </c>
      <c r="O48" s="4">
        <f t="shared" si="3"/>
        <v>0.504</v>
      </c>
      <c r="P48" s="19"/>
      <c r="Q48" s="20" t="s">
        <v>37</v>
      </c>
      <c r="R48" s="19"/>
    </row>
    <row r="49" spans="1:18" ht="18.75">
      <c r="A49" s="3">
        <v>29</v>
      </c>
      <c r="B49" s="18">
        <v>1178</v>
      </c>
      <c r="C49" s="11">
        <v>14</v>
      </c>
      <c r="D49" s="11">
        <v>8.6</v>
      </c>
      <c r="E49" s="11">
        <v>33.94</v>
      </c>
      <c r="F49" s="11">
        <v>12.3</v>
      </c>
      <c r="G49" s="11">
        <v>251</v>
      </c>
      <c r="H49" s="11">
        <v>5</v>
      </c>
      <c r="I49" s="11">
        <v>14</v>
      </c>
      <c r="J49" s="11">
        <v>5</v>
      </c>
      <c r="K49" s="11">
        <v>42</v>
      </c>
      <c r="L49" s="11">
        <v>4</v>
      </c>
      <c r="M49" s="12">
        <f t="shared" si="2"/>
        <v>48.900000000000006</v>
      </c>
      <c r="N49" s="11">
        <v>100</v>
      </c>
      <c r="O49" s="4">
        <f t="shared" si="3"/>
        <v>0.48900000000000005</v>
      </c>
      <c r="P49" s="20"/>
      <c r="Q49" s="20" t="s">
        <v>37</v>
      </c>
      <c r="R49" s="20"/>
    </row>
    <row r="50" spans="1:18" ht="18.75">
      <c r="A50" s="3">
        <v>18</v>
      </c>
      <c r="B50" s="3">
        <v>958</v>
      </c>
      <c r="C50" s="11">
        <v>14</v>
      </c>
      <c r="D50" s="11">
        <v>6.5</v>
      </c>
      <c r="E50" s="11">
        <v>30.5</v>
      </c>
      <c r="F50" s="11">
        <v>13.7</v>
      </c>
      <c r="G50" s="11">
        <v>205</v>
      </c>
      <c r="H50" s="11">
        <v>3</v>
      </c>
      <c r="I50" s="11">
        <v>15</v>
      </c>
      <c r="J50" s="11">
        <v>5</v>
      </c>
      <c r="K50" s="11">
        <v>47</v>
      </c>
      <c r="L50" s="11">
        <v>5</v>
      </c>
      <c r="M50" s="12">
        <f t="shared" si="2"/>
        <v>47.2</v>
      </c>
      <c r="N50" s="11">
        <v>100</v>
      </c>
      <c r="O50" s="4">
        <f t="shared" si="3"/>
        <v>0.47200000000000003</v>
      </c>
      <c r="P50" s="19"/>
      <c r="Q50" s="20" t="s">
        <v>37</v>
      </c>
      <c r="R50" s="19"/>
    </row>
    <row r="51" spans="1:18" ht="18.75">
      <c r="A51" s="3">
        <v>28</v>
      </c>
      <c r="B51" s="18">
        <v>1179</v>
      </c>
      <c r="C51" s="11">
        <v>13</v>
      </c>
      <c r="D51" s="11">
        <v>1.5</v>
      </c>
      <c r="E51" s="11">
        <v>23.03</v>
      </c>
      <c r="F51" s="11">
        <v>18.2</v>
      </c>
      <c r="G51" s="11">
        <v>226</v>
      </c>
      <c r="H51" s="11">
        <v>4</v>
      </c>
      <c r="I51" s="11">
        <v>14</v>
      </c>
      <c r="J51" s="11">
        <v>5</v>
      </c>
      <c r="K51" s="11">
        <v>59</v>
      </c>
      <c r="L51" s="11">
        <v>5</v>
      </c>
      <c r="M51" s="12">
        <f t="shared" si="2"/>
        <v>46.7</v>
      </c>
      <c r="N51" s="11">
        <v>100</v>
      </c>
      <c r="O51" s="4">
        <f t="shared" si="3"/>
        <v>0.467</v>
      </c>
      <c r="P51" s="20"/>
      <c r="Q51" s="20" t="s">
        <v>37</v>
      </c>
      <c r="R51" s="20"/>
    </row>
    <row r="52" spans="1:18" ht="18.75">
      <c r="A52" s="3">
        <v>24</v>
      </c>
      <c r="B52" s="18">
        <v>1069</v>
      </c>
      <c r="C52" s="11">
        <v>14</v>
      </c>
      <c r="D52" s="11">
        <v>2</v>
      </c>
      <c r="E52" s="11">
        <v>26.78</v>
      </c>
      <c r="F52" s="11">
        <v>15.6</v>
      </c>
      <c r="G52" s="11">
        <v>236</v>
      </c>
      <c r="H52" s="11">
        <v>5</v>
      </c>
      <c r="I52" s="11">
        <v>14</v>
      </c>
      <c r="J52" s="11">
        <v>5</v>
      </c>
      <c r="K52" s="11">
        <v>50</v>
      </c>
      <c r="L52" s="11">
        <v>5</v>
      </c>
      <c r="M52" s="12">
        <f t="shared" si="2"/>
        <v>46.6</v>
      </c>
      <c r="N52" s="11">
        <v>100</v>
      </c>
      <c r="O52" s="4">
        <f t="shared" si="3"/>
        <v>0.466</v>
      </c>
      <c r="P52" s="20"/>
      <c r="Q52" s="20" t="s">
        <v>37</v>
      </c>
      <c r="R52" s="20"/>
    </row>
    <row r="53" spans="1:18" ht="18.75">
      <c r="A53" s="3">
        <v>33</v>
      </c>
      <c r="B53" s="3">
        <v>1177</v>
      </c>
      <c r="C53" s="11">
        <v>17</v>
      </c>
      <c r="D53" s="11">
        <v>3.6</v>
      </c>
      <c r="E53" s="11">
        <v>42.9</v>
      </c>
      <c r="F53" s="11">
        <v>9.7</v>
      </c>
      <c r="G53" s="11">
        <v>235</v>
      </c>
      <c r="H53" s="11">
        <v>5</v>
      </c>
      <c r="I53" s="11">
        <v>14</v>
      </c>
      <c r="J53" s="11">
        <v>5</v>
      </c>
      <c r="K53" s="11">
        <v>45</v>
      </c>
      <c r="L53" s="11">
        <v>5</v>
      </c>
      <c r="M53" s="12">
        <f t="shared" si="2"/>
        <v>45.3</v>
      </c>
      <c r="N53" s="11">
        <v>100</v>
      </c>
      <c r="O53" s="4">
        <f t="shared" si="3"/>
        <v>0.45299999999999996</v>
      </c>
      <c r="P53" s="19"/>
      <c r="Q53" s="20" t="s">
        <v>37</v>
      </c>
      <c r="R53" s="19"/>
    </row>
    <row r="54" spans="1:18" ht="18.75">
      <c r="A54" s="3">
        <v>26</v>
      </c>
      <c r="B54" s="3">
        <v>1065</v>
      </c>
      <c r="C54" s="11">
        <v>17</v>
      </c>
      <c r="D54" s="11">
        <v>5.7</v>
      </c>
      <c r="E54" s="11">
        <v>40.34</v>
      </c>
      <c r="F54" s="11">
        <v>10.4</v>
      </c>
      <c r="G54" s="11">
        <v>195</v>
      </c>
      <c r="H54" s="11">
        <v>3</v>
      </c>
      <c r="I54" s="11">
        <v>11</v>
      </c>
      <c r="J54" s="11">
        <v>4</v>
      </c>
      <c r="K54" s="11">
        <v>45</v>
      </c>
      <c r="L54" s="11">
        <v>5</v>
      </c>
      <c r="M54" s="12">
        <f t="shared" si="2"/>
        <v>45.1</v>
      </c>
      <c r="N54" s="11">
        <v>100</v>
      </c>
      <c r="O54" s="4">
        <f t="shared" si="3"/>
        <v>0.451</v>
      </c>
      <c r="P54" s="19"/>
      <c r="Q54" s="20" t="s">
        <v>37</v>
      </c>
      <c r="R54" s="19"/>
    </row>
    <row r="55" spans="1:18" ht="18.75">
      <c r="A55" s="3">
        <v>17</v>
      </c>
      <c r="B55" s="13">
        <v>954</v>
      </c>
      <c r="C55" s="11">
        <v>17</v>
      </c>
      <c r="D55" s="11">
        <v>3</v>
      </c>
      <c r="E55" s="11">
        <v>49.44</v>
      </c>
      <c r="F55" s="11">
        <v>10.6</v>
      </c>
      <c r="G55" s="11">
        <v>240</v>
      </c>
      <c r="H55" s="11">
        <v>5</v>
      </c>
      <c r="I55" s="11">
        <v>12</v>
      </c>
      <c r="J55" s="11">
        <v>4</v>
      </c>
      <c r="K55" s="11">
        <v>46</v>
      </c>
      <c r="L55" s="11">
        <v>5</v>
      </c>
      <c r="M55" s="12">
        <f t="shared" si="2"/>
        <v>44.6</v>
      </c>
      <c r="N55" s="11">
        <v>100</v>
      </c>
      <c r="O55" s="4">
        <f t="shared" si="3"/>
        <v>0.446</v>
      </c>
      <c r="P55" s="19"/>
      <c r="Q55" s="20" t="s">
        <v>37</v>
      </c>
      <c r="R55" s="19"/>
    </row>
    <row r="56" spans="1:18" ht="18.75">
      <c r="A56" s="3">
        <v>13</v>
      </c>
      <c r="B56" s="13">
        <v>959</v>
      </c>
      <c r="C56" s="11">
        <v>20</v>
      </c>
      <c r="D56" s="11">
        <v>1</v>
      </c>
      <c r="E56" s="11">
        <v>43.72</v>
      </c>
      <c r="F56" s="11">
        <v>9.6</v>
      </c>
      <c r="G56" s="11">
        <v>214</v>
      </c>
      <c r="H56" s="11">
        <v>4</v>
      </c>
      <c r="I56" s="11">
        <v>11</v>
      </c>
      <c r="J56" s="11">
        <v>4</v>
      </c>
      <c r="K56" s="11">
        <v>50</v>
      </c>
      <c r="L56" s="11">
        <v>5</v>
      </c>
      <c r="M56" s="12">
        <f t="shared" si="2"/>
        <v>43.6</v>
      </c>
      <c r="N56" s="11">
        <v>100</v>
      </c>
      <c r="O56" s="4">
        <f t="shared" si="3"/>
        <v>0.436</v>
      </c>
      <c r="P56" s="19"/>
      <c r="Q56" s="20" t="s">
        <v>37</v>
      </c>
      <c r="R56" s="19"/>
    </row>
    <row r="57" spans="1:18" ht="18.75">
      <c r="A57" s="3">
        <v>19</v>
      </c>
      <c r="B57" s="3">
        <v>940</v>
      </c>
      <c r="C57" s="11">
        <v>18</v>
      </c>
      <c r="D57" s="11">
        <v>1.5</v>
      </c>
      <c r="E57" s="11">
        <v>30.81</v>
      </c>
      <c r="F57" s="11">
        <v>13.6</v>
      </c>
      <c r="G57" s="11">
        <v>228</v>
      </c>
      <c r="H57" s="11">
        <v>4</v>
      </c>
      <c r="I57" s="11">
        <v>0</v>
      </c>
      <c r="J57" s="11">
        <v>0</v>
      </c>
      <c r="K57" s="11">
        <v>50</v>
      </c>
      <c r="L57" s="11">
        <v>5</v>
      </c>
      <c r="M57" s="12">
        <f t="shared" si="2"/>
        <v>42.1</v>
      </c>
      <c r="N57" s="11">
        <v>100</v>
      </c>
      <c r="O57" s="4">
        <f t="shared" si="3"/>
        <v>0.42100000000000004</v>
      </c>
      <c r="P57" s="19"/>
      <c r="Q57" s="20" t="s">
        <v>37</v>
      </c>
      <c r="R57" s="19"/>
    </row>
    <row r="58" spans="1:18" ht="18.75">
      <c r="A58" s="3">
        <v>23</v>
      </c>
      <c r="B58" s="18">
        <v>1066</v>
      </c>
      <c r="C58" s="11">
        <v>13</v>
      </c>
      <c r="D58" s="11">
        <v>2.2</v>
      </c>
      <c r="E58" s="11">
        <v>30.9</v>
      </c>
      <c r="F58" s="11">
        <v>13.5</v>
      </c>
      <c r="G58" s="11">
        <v>197</v>
      </c>
      <c r="H58" s="11">
        <v>3</v>
      </c>
      <c r="I58" s="11">
        <v>9</v>
      </c>
      <c r="J58" s="11">
        <v>3</v>
      </c>
      <c r="K58" s="11">
        <v>50</v>
      </c>
      <c r="L58" s="11">
        <v>5</v>
      </c>
      <c r="M58" s="12">
        <f t="shared" si="2"/>
        <v>39.7</v>
      </c>
      <c r="N58" s="11">
        <v>100</v>
      </c>
      <c r="O58" s="4">
        <f t="shared" si="3"/>
        <v>0.397</v>
      </c>
      <c r="P58" s="20"/>
      <c r="Q58" s="20" t="s">
        <v>37</v>
      </c>
      <c r="R58" s="20"/>
    </row>
    <row r="59" spans="1:18" ht="18.75">
      <c r="A59" s="23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  <c r="P59" s="25"/>
      <c r="Q59" s="25"/>
      <c r="R59" s="25"/>
    </row>
    <row r="60" spans="1:18" ht="18.75">
      <c r="A60" s="23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  <c r="P60" s="25"/>
      <c r="Q60" s="25"/>
      <c r="R60" s="25"/>
    </row>
    <row r="61" spans="1:18" ht="23.25">
      <c r="A61" s="8" t="s">
        <v>26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50.25" customHeight="1">
      <c r="A62" s="9" t="s">
        <v>25</v>
      </c>
      <c r="B62" s="8"/>
      <c r="C62" s="8"/>
      <c r="D62" s="8"/>
      <c r="E62" s="8"/>
      <c r="F62" s="22"/>
      <c r="G62" s="22"/>
      <c r="H62" s="30"/>
      <c r="I62" s="30"/>
      <c r="J62" s="29"/>
      <c r="K62" s="29"/>
      <c r="L62" s="22"/>
      <c r="M62" s="8"/>
      <c r="N62" s="8"/>
      <c r="O62" s="8"/>
      <c r="P62" s="8"/>
      <c r="Q62" s="8"/>
      <c r="R62" s="8"/>
    </row>
    <row r="63" spans="1:18" ht="45.75" customHeight="1">
      <c r="A63" s="8" t="s">
        <v>38</v>
      </c>
      <c r="B63" s="8"/>
      <c r="C63" s="8"/>
      <c r="D63" s="8"/>
      <c r="E63" s="8"/>
      <c r="F63" s="22"/>
      <c r="G63" s="22"/>
      <c r="H63" s="30"/>
      <c r="I63" s="30"/>
      <c r="J63" s="29"/>
      <c r="K63" s="29"/>
      <c r="L63" s="22"/>
      <c r="M63" s="8"/>
      <c r="N63" s="8"/>
      <c r="O63" s="8"/>
      <c r="P63" s="8"/>
      <c r="Q63" s="8"/>
      <c r="R63" s="8"/>
    </row>
    <row r="64" spans="1:18" ht="45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50.25" customHeight="1">
      <c r="A65" s="8" t="s">
        <v>39</v>
      </c>
      <c r="B65" s="8"/>
      <c r="C65" s="8"/>
      <c r="D65" s="8"/>
      <c r="E65" s="8"/>
      <c r="F65" s="22"/>
      <c r="G65" s="22"/>
      <c r="H65" s="30"/>
      <c r="I65" s="30"/>
      <c r="J65" s="29"/>
      <c r="K65" s="29"/>
      <c r="L65" s="22"/>
      <c r="M65" s="8"/>
      <c r="N65" s="8"/>
      <c r="O65" s="8"/>
      <c r="P65" s="8"/>
      <c r="Q65" s="8"/>
      <c r="R65" s="8"/>
    </row>
    <row r="66" spans="1:18" ht="50.25" customHeight="1">
      <c r="A66" s="8"/>
      <c r="B66" s="8"/>
      <c r="C66" s="8"/>
      <c r="D66" s="8"/>
      <c r="E66" s="8"/>
      <c r="F66" s="22"/>
      <c r="G66" s="22"/>
      <c r="H66" s="30"/>
      <c r="I66" s="30"/>
      <c r="J66" s="29"/>
      <c r="K66" s="29"/>
      <c r="L66" s="22"/>
      <c r="M66" s="8"/>
      <c r="N66" s="8"/>
      <c r="O66" s="8"/>
      <c r="P66" s="8"/>
      <c r="Q66" s="8"/>
      <c r="R66" s="8"/>
    </row>
    <row r="67" spans="1:18" ht="50.2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50.2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50.2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50.2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50.2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50.2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50.2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50.2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50.2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50.2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50.2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2:18" ht="50.25" customHeight="1">
      <c r="B78" s="8"/>
      <c r="C78" s="8"/>
      <c r="D78" s="8"/>
      <c r="E78" s="8"/>
      <c r="F78" s="22"/>
      <c r="G78" s="22"/>
      <c r="H78" s="30"/>
      <c r="I78" s="30"/>
      <c r="J78" s="29"/>
      <c r="K78" s="29"/>
      <c r="L78" s="22"/>
      <c r="M78" s="8"/>
      <c r="N78" s="8"/>
      <c r="O78" s="8"/>
      <c r="P78" s="8"/>
      <c r="Q78" s="8"/>
      <c r="R78" s="8"/>
    </row>
  </sheetData>
  <sheetProtection/>
  <autoFilter ref="A25:R58"/>
  <mergeCells count="15">
    <mergeCell ref="A23:R23"/>
    <mergeCell ref="A9:R9"/>
    <mergeCell ref="A1:R1"/>
    <mergeCell ref="A2:R2"/>
    <mergeCell ref="A3:R3"/>
    <mergeCell ref="A5:R5"/>
    <mergeCell ref="A6:R6"/>
    <mergeCell ref="A7:R7"/>
    <mergeCell ref="M4:R4"/>
    <mergeCell ref="A11:R11"/>
    <mergeCell ref="A22:R22"/>
    <mergeCell ref="A20:R20"/>
    <mergeCell ref="A19:R19"/>
    <mergeCell ref="A15:R15"/>
    <mergeCell ref="A14:R1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1" r:id="rId1"/>
  <rowBreaks count="1" manualBreakCount="1">
    <brk id="5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Jaromir</cp:lastModifiedBy>
  <cp:lastPrinted>2022-11-17T15:04:53Z</cp:lastPrinted>
  <dcterms:created xsi:type="dcterms:W3CDTF">2015-08-25T10:03:36Z</dcterms:created>
  <dcterms:modified xsi:type="dcterms:W3CDTF">2022-11-19T19:52:30Z</dcterms:modified>
  <cp:category/>
  <cp:version/>
  <cp:contentType/>
  <cp:contentStatus/>
</cp:coreProperties>
</file>