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Лист1" sheetId="1" r:id="rId1"/>
  </sheets>
  <definedNames>
    <definedName name="_xlnm._FilterDatabase" localSheetId="0" hidden="1">'Лист1'!$A$24:$P$46</definedName>
    <definedName name="_xlnm.Print_Area" localSheetId="0">'Лист1'!$A$1:$P$53</definedName>
  </definedNames>
  <calcPr fullCalcOnLoad="1"/>
</workbook>
</file>

<file path=xl/sharedStrings.xml><?xml version="1.0" encoding="utf-8"?>
<sst xmlns="http://schemas.openxmlformats.org/spreadsheetml/2006/main" count="60" uniqueCount="41">
  <si>
    <t>№ п/п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</si>
  <si>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</si>
  <si>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</si>
  <si>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</si>
  <si>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</si>
  <si>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</si>
  <si>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</si>
  <si>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1 зад.</t>
  </si>
  <si>
    <t xml:space="preserve">2 зад. </t>
  </si>
  <si>
    <t>3 зад.</t>
  </si>
  <si>
    <t>4 зад.</t>
  </si>
  <si>
    <t>5 зад.</t>
  </si>
  <si>
    <t>ПРОТОКОЛ</t>
  </si>
  <si>
    <t>Повестка дня:</t>
  </si>
  <si>
    <t>Решили:</t>
  </si>
  <si>
    <t>по экономике в 2022-2023 учебном году</t>
  </si>
  <si>
    <t>Управление народного образования администрации г. Мичуринска</t>
  </si>
  <si>
    <t>6 зад.</t>
  </si>
  <si>
    <t>7 зад.</t>
  </si>
  <si>
    <t>8 зад.</t>
  </si>
  <si>
    <t xml:space="preserve">     </t>
  </si>
  <si>
    <t xml:space="preserve">    </t>
  </si>
  <si>
    <t xml:space="preserve">   </t>
  </si>
  <si>
    <t>"Против" -  нет. "За" - проголосовали единогласно.</t>
  </si>
  <si>
    <t xml:space="preserve">заседания жюри муниципального этапа всероссийской олимпиады школьников </t>
  </si>
  <si>
    <t>"22" ноября 2022</t>
  </si>
  <si>
    <t>Дата проведения: 22.11.2022 года</t>
  </si>
  <si>
    <t>Секретарь  жюри - Улыбышева Е.В.</t>
  </si>
  <si>
    <t>Председатель жюри - Опритова Л. А.</t>
  </si>
  <si>
    <t>Присутствовали члены жюри: Бекетова С.Г., Вострикова Е.А., Дерябина В.А., Иванова Т.В., Самойлова Е.В., Трунова Л.Н., Хатунцева М.А.</t>
  </si>
  <si>
    <r>
      <t>Секретарь  жюри: Улыбышева Е.В.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</si>
  <si>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>Председатель жюри: Опритова Л. А.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</si>
  <si>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Список участников муниципального этапа всероссийской олимпиады школьников в 2022-2023 учебном году по экономике на территории г.Мичуринска.</t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</si>
  <si>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</t>
    </r>
    <r>
      <rPr>
        <sz val="18"/>
        <color indexed="8"/>
        <rFont val="Times New Roman"/>
        <family val="1"/>
      </rPr>
      <t xml:space="preserve"> на территории г.Мичуринска .</t>
    </r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</si>
  <si>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</t>
    </r>
    <r>
      <rPr>
        <sz val="18"/>
        <color indexed="8"/>
        <rFont val="Times New Roman"/>
        <family val="1"/>
      </rPr>
      <t xml:space="preserve">  на территории г. Мичуринска.</t>
    </r>
  </si>
  <si>
    <t>Место проведения:  Муниципальное бюджетное общеобразовательное учреждение "Средняя общеобразовательная школа № 9".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</si>
  <si>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всего -22 </t>
    </r>
    <r>
      <rPr>
        <sz val="18"/>
        <color indexed="8"/>
        <rFont val="Times New Roman"/>
        <family val="1"/>
      </rPr>
      <t>, 8 класс -2 ,  9 класс -6 ,  10 класс -6 , 11 класс -</t>
    </r>
    <r>
      <rPr>
        <sz val="18"/>
        <color indexed="8"/>
        <rFont val="Times New Roman"/>
        <family val="1"/>
      </rPr>
      <t>8</t>
    </r>
  </si>
  <si>
    <t>победитель</t>
  </si>
  <si>
    <t>призер</t>
  </si>
  <si>
    <t xml:space="preserve">Статус (победитель, призер, участник) 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</si>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</sst>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78" fontId="49" fillId="34" borderId="14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178" fontId="49" fillId="34" borderId="14" xfId="57" applyNumberFormat="1" applyFont="1" applyFill="1" applyBorder="1" applyAlignment="1">
      <alignment horizontal="center" vertical="center" wrapText="1"/>
    </xf>
    <xf numFmtId="178" fontId="49" fillId="34" borderId="13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49" fillId="35" borderId="13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="55" zoomScaleNormal="73" zoomScaleSheetLayoutView="55" zoomScalePageLayoutView="0" workbookViewId="0" topLeftCell="A1">
      <selection activeCell="H25" sqref="H25"/>
    </sheetView>
  </sheetViews>
  <sheetFormatPr defaultColWidth="9.140625" defaultRowHeight="15"/>
  <cols>
    <col min="1" max="1" width="9.28125" style="0" customWidth="1"/>
    <col min="2" max="2" width="12.28125" style="0" customWidth="1"/>
    <col min="3" max="3" width="6.7109375" style="0" customWidth="1"/>
    <col min="4" max="4" width="6.140625" style="0" customWidth="1"/>
    <col min="5" max="5" width="6.28125" style="0" customWidth="1"/>
    <col min="6" max="10" width="6.7109375" style="0" customWidth="1"/>
    <col min="11" max="11" width="12.7109375" style="0" customWidth="1"/>
    <col min="12" max="12" width="14.00390625" style="0" customWidth="1"/>
    <col min="13" max="13" width="16.57421875" style="0" customWidth="1"/>
    <col min="14" max="14" width="15.57421875" style="0" customWidth="1"/>
    <col min="15" max="15" width="15.00390625" style="0" customWidth="1"/>
    <col min="16" max="16" width="20.28125" style="0" customWidth="1"/>
  </cols>
  <sheetData>
    <row r="1" spans="1:16" ht="23.25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2.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2.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2.5">
      <c r="A4" s="10"/>
      <c r="B4" s="26"/>
      <c r="C4" s="10"/>
      <c r="D4" s="10"/>
      <c r="E4" s="10"/>
      <c r="F4" s="10"/>
      <c r="G4" s="12"/>
      <c r="H4" s="12"/>
      <c r="I4" s="12"/>
      <c r="J4" s="12"/>
      <c r="K4" s="26" t="s">
        <v>25</v>
      </c>
      <c r="L4" s="26"/>
      <c r="M4" s="26"/>
      <c r="N4" s="26"/>
      <c r="O4" s="26"/>
      <c r="P4" s="26"/>
    </row>
    <row r="5" spans="1:16" ht="23.25">
      <c r="A5" s="23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23.25">
      <c r="A6" s="23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23.25">
      <c r="A7" s="23" t="s">
        <v>26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23.25">
      <c r="A8" s="9"/>
      <c r="B8" s="9"/>
      <c r="C8" s="9"/>
      <c r="D8" s="9"/>
      <c r="E8" s="9"/>
      <c r="F8" s="9"/>
      <c r="G8" s="11"/>
      <c r="H8" s="11"/>
      <c r="I8" s="11"/>
      <c r="J8" s="11"/>
      <c r="K8" s="9"/>
      <c r="L8" s="9"/>
      <c r="M8" s="9"/>
      <c r="N8" s="9"/>
      <c r="O8" s="9"/>
      <c r="P8" s="9"/>
    </row>
    <row r="9" spans="1:16" ht="23.25" customHeight="1">
      <c r="A9" s="21" t="s">
        <v>28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3.25">
      <c r="A10" s="9" t="s">
        <v>27</v>
      </c>
      <c r="B10" s="9"/>
      <c r="C10" s="9"/>
      <c r="D10" s="9"/>
      <c r="E10" s="9"/>
      <c r="F10" s="9"/>
      <c r="G10" s="11"/>
      <c r="H10" s="11"/>
      <c r="I10" s="11"/>
      <c r="J10" s="11"/>
      <c r="K10" s="9"/>
      <c r="L10" s="9"/>
      <c r="M10" s="9"/>
      <c r="N10" s="9"/>
      <c r="O10" s="9"/>
      <c r="P10" s="9"/>
    </row>
    <row r="11" spans="1:16" ht="23.25">
      <c r="A11" s="15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5"/>
      <c r="L11" s="15"/>
      <c r="M11" s="15"/>
      <c r="N11" s="15"/>
      <c r="O11" s="15"/>
      <c r="P11" s="15"/>
    </row>
    <row r="12" spans="1:16" ht="23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2.5">
      <c r="A13" s="24" t="s">
        <v>13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23.25">
      <c r="A14" s="23" t="s">
        <v>34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23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23.25">
      <c r="A16" s="15" t="s">
        <v>23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23.25">
      <c r="A17" s="9"/>
      <c r="B17" s="9"/>
      <c r="C17" s="9"/>
      <c r="D17" s="9"/>
      <c r="E17" s="9"/>
      <c r="F17" s="9"/>
      <c r="G17" s="11"/>
      <c r="H17" s="11"/>
      <c r="I17" s="11"/>
      <c r="J17" s="11"/>
      <c r="K17" s="9"/>
      <c r="L17" s="9"/>
      <c r="M17" s="9"/>
      <c r="N17" s="9"/>
      <c r="O17" s="9"/>
      <c r="P17" s="9"/>
    </row>
    <row r="18" spans="1:16" ht="22.5">
      <c r="A18" s="24" t="s">
        <v>14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23.25">
      <c r="A19" s="23" t="s">
        <v>33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23.25">
      <c r="A20" s="9"/>
      <c r="B20" s="9"/>
      <c r="C20" s="9"/>
      <c r="D20" s="9"/>
      <c r="E20" s="9"/>
      <c r="F20" s="9"/>
      <c r="G20" s="11"/>
      <c r="H20" s="11"/>
      <c r="I20" s="11"/>
      <c r="J20" s="11"/>
      <c r="K20" s="9"/>
      <c r="L20" s="9"/>
      <c r="M20" s="9"/>
      <c r="N20" s="9"/>
      <c r="O20" s="9"/>
      <c r="P20" s="9"/>
    </row>
    <row r="21" spans="1:16" ht="22.5" customHeight="1">
      <c r="A21" s="22" t="s">
        <v>32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23.25" customHeight="1">
      <c r="A22" s="27" t="s">
        <v>16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ht="15.75" thickBot="1"/>
    <row r="24" spans="1:16" ht="96" customHeight="1" thickBot="1">
      <c r="A24" s="1" t="s">
        <v>0</v>
      </c>
      <c r="B24" s="2" t="s">
        <v>1</v>
      </c>
      <c r="C24" s="3" t="s">
        <v>7</v>
      </c>
      <c r="D24" s="3" t="s">
        <v>8</v>
      </c>
      <c r="E24" s="3" t="s">
        <v>9</v>
      </c>
      <c r="F24" s="3" t="s">
        <v>10</v>
      </c>
      <c r="G24" s="3" t="s">
        <v>11</v>
      </c>
      <c r="H24" s="3" t="s">
        <v>17</v>
      </c>
      <c r="I24" s="3" t="s">
        <v>18</v>
      </c>
      <c r="J24" s="3" t="s">
        <v>19</v>
      </c>
      <c r="K24" s="3" t="s">
        <v>2</v>
      </c>
      <c r="L24" s="3" t="s">
        <v>5</v>
      </c>
      <c r="M24" s="3" t="s">
        <v>6</v>
      </c>
      <c r="N24" s="3" t="s">
        <v>3</v>
      </c>
      <c r="O24" s="3" t="s">
        <v>4</v>
      </c>
      <c r="P24" s="3" t="s">
        <v>39</v>
      </c>
    </row>
    <row r="25" spans="1:16" ht="81" customHeight="1">
      <c r="A25" s="6">
        <v>1</v>
      </c>
      <c r="B25" s="6">
        <v>804</v>
      </c>
      <c r="C25" s="4">
        <v>4</v>
      </c>
      <c r="D25" s="4">
        <v>14</v>
      </c>
      <c r="E25" s="4">
        <v>13</v>
      </c>
      <c r="F25" s="4"/>
      <c r="G25" s="4"/>
      <c r="H25" s="4"/>
      <c r="I25" s="4"/>
      <c r="J25" s="4"/>
      <c r="K25" s="5">
        <f>SUM(C25:J25)</f>
        <v>31</v>
      </c>
      <c r="L25" s="4">
        <v>40</v>
      </c>
      <c r="M25" s="14">
        <f aca="true" t="shared" si="0" ref="M25:M46">K25/L25</f>
        <v>0.775</v>
      </c>
      <c r="N25" s="17"/>
      <c r="O25" s="17"/>
      <c r="P25" s="18" t="s">
        <v>37</v>
      </c>
    </row>
    <row r="26" spans="1:16" ht="95.25" customHeight="1">
      <c r="A26" s="6">
        <v>2</v>
      </c>
      <c r="B26" s="6">
        <v>809</v>
      </c>
      <c r="C26" s="4">
        <v>2</v>
      </c>
      <c r="D26" s="4">
        <v>8</v>
      </c>
      <c r="E26" s="4">
        <v>5</v>
      </c>
      <c r="F26" s="4"/>
      <c r="G26" s="4"/>
      <c r="H26" s="4"/>
      <c r="I26" s="4"/>
      <c r="J26" s="4"/>
      <c r="K26" s="5">
        <f>SUM(C26:J26)</f>
        <v>15</v>
      </c>
      <c r="L26" s="4">
        <v>40</v>
      </c>
      <c r="M26" s="7">
        <f t="shared" si="0"/>
        <v>0.375</v>
      </c>
      <c r="N26" s="19"/>
      <c r="O26" s="19"/>
      <c r="P26" s="18" t="s">
        <v>40</v>
      </c>
    </row>
    <row r="27" spans="1:16" ht="18.75">
      <c r="A27" s="6">
        <v>3</v>
      </c>
      <c r="B27" s="6">
        <v>902</v>
      </c>
      <c r="C27" s="4">
        <v>4</v>
      </c>
      <c r="D27" s="4">
        <v>20</v>
      </c>
      <c r="E27" s="4">
        <v>17</v>
      </c>
      <c r="F27" s="4"/>
      <c r="G27" s="4"/>
      <c r="H27" s="4"/>
      <c r="I27" s="4"/>
      <c r="J27" s="4"/>
      <c r="K27" s="5">
        <f>SUM(C27:J27)</f>
        <v>41</v>
      </c>
      <c r="L27" s="4">
        <v>65</v>
      </c>
      <c r="M27" s="7">
        <f t="shared" si="0"/>
        <v>0.6307692307692307</v>
      </c>
      <c r="N27" s="19"/>
      <c r="O27" s="19"/>
      <c r="P27" s="20" t="s">
        <v>37</v>
      </c>
    </row>
    <row r="28" spans="1:16" ht="18.75">
      <c r="A28" s="6">
        <v>4</v>
      </c>
      <c r="B28" s="6">
        <v>907</v>
      </c>
      <c r="C28" s="4">
        <v>5</v>
      </c>
      <c r="D28" s="4">
        <v>20</v>
      </c>
      <c r="E28" s="4">
        <v>16</v>
      </c>
      <c r="F28" s="4"/>
      <c r="G28" s="4"/>
      <c r="H28" s="4"/>
      <c r="I28" s="4"/>
      <c r="J28" s="4"/>
      <c r="K28" s="5">
        <f>SUM(C28:J28)</f>
        <v>41</v>
      </c>
      <c r="L28" s="4">
        <v>65</v>
      </c>
      <c r="M28" s="7">
        <f t="shared" si="0"/>
        <v>0.6307692307692307</v>
      </c>
      <c r="N28" s="19"/>
      <c r="O28" s="19"/>
      <c r="P28" s="20" t="s">
        <v>37</v>
      </c>
    </row>
    <row r="29" spans="1:16" ht="18.75">
      <c r="A29" s="6">
        <v>5</v>
      </c>
      <c r="B29" s="6">
        <v>908</v>
      </c>
      <c r="C29" s="4">
        <v>2</v>
      </c>
      <c r="D29" s="4">
        <v>20</v>
      </c>
      <c r="E29" s="4">
        <v>15</v>
      </c>
      <c r="F29" s="4"/>
      <c r="G29" s="4"/>
      <c r="H29" s="4"/>
      <c r="I29" s="4"/>
      <c r="J29" s="4"/>
      <c r="K29" s="5">
        <f>SUM(C29:J29)</f>
        <v>37</v>
      </c>
      <c r="L29" s="4">
        <v>65</v>
      </c>
      <c r="M29" s="13">
        <f t="shared" si="0"/>
        <v>0.5692307692307692</v>
      </c>
      <c r="N29" s="19"/>
      <c r="O29" s="19"/>
      <c r="P29" s="18" t="s">
        <v>40</v>
      </c>
    </row>
    <row r="30" spans="1:16" ht="18.75">
      <c r="A30" s="6">
        <v>6</v>
      </c>
      <c r="B30" s="6">
        <v>910</v>
      </c>
      <c r="C30" s="4">
        <v>3</v>
      </c>
      <c r="D30" s="4">
        <v>16</v>
      </c>
      <c r="E30" s="4">
        <v>17</v>
      </c>
      <c r="F30" s="4"/>
      <c r="G30" s="4"/>
      <c r="H30" s="4"/>
      <c r="I30" s="4"/>
      <c r="J30" s="4"/>
      <c r="K30" s="5">
        <f>SUM(C30:J30)</f>
        <v>36</v>
      </c>
      <c r="L30" s="4">
        <v>65</v>
      </c>
      <c r="M30" s="7">
        <f t="shared" si="0"/>
        <v>0.5538461538461539</v>
      </c>
      <c r="N30" s="19"/>
      <c r="O30" s="19"/>
      <c r="P30" s="18" t="s">
        <v>40</v>
      </c>
    </row>
    <row r="31" spans="1:16" ht="18.75">
      <c r="A31" s="6">
        <v>7</v>
      </c>
      <c r="B31" s="6">
        <v>906</v>
      </c>
      <c r="C31" s="4">
        <v>3</v>
      </c>
      <c r="D31" s="4">
        <v>16</v>
      </c>
      <c r="E31" s="4">
        <v>17</v>
      </c>
      <c r="F31" s="4"/>
      <c r="G31" s="4"/>
      <c r="H31" s="4"/>
      <c r="I31" s="4"/>
      <c r="J31" s="4"/>
      <c r="K31" s="5">
        <f>SUM(C31:J31)</f>
        <v>36</v>
      </c>
      <c r="L31" s="4">
        <v>65</v>
      </c>
      <c r="M31" s="13">
        <f t="shared" si="0"/>
        <v>0.5538461538461539</v>
      </c>
      <c r="N31" s="19"/>
      <c r="O31" s="19"/>
      <c r="P31" s="18" t="s">
        <v>40</v>
      </c>
    </row>
    <row r="32" spans="1:16" ht="18.75">
      <c r="A32" s="6">
        <v>8</v>
      </c>
      <c r="B32" s="6">
        <v>905</v>
      </c>
      <c r="C32" s="4">
        <v>1</v>
      </c>
      <c r="D32" s="4">
        <v>10</v>
      </c>
      <c r="E32" s="4">
        <v>17</v>
      </c>
      <c r="F32" s="4"/>
      <c r="G32" s="4"/>
      <c r="H32" s="4"/>
      <c r="I32" s="4"/>
      <c r="J32" s="4"/>
      <c r="K32" s="5">
        <f>SUM(C32:J32)</f>
        <v>28</v>
      </c>
      <c r="L32" s="4">
        <v>65</v>
      </c>
      <c r="M32" s="13">
        <f t="shared" si="0"/>
        <v>0.4307692307692308</v>
      </c>
      <c r="N32" s="19"/>
      <c r="O32" s="19"/>
      <c r="P32" s="18" t="s">
        <v>40</v>
      </c>
    </row>
    <row r="33" spans="1:16" ht="18.75">
      <c r="A33" s="6">
        <v>9</v>
      </c>
      <c r="B33" s="6">
        <v>1005</v>
      </c>
      <c r="C33" s="4">
        <v>2</v>
      </c>
      <c r="D33" s="4">
        <v>16</v>
      </c>
      <c r="E33" s="4">
        <v>13</v>
      </c>
      <c r="F33" s="4">
        <v>10</v>
      </c>
      <c r="G33" s="4">
        <v>0</v>
      </c>
      <c r="H33" s="4">
        <v>0</v>
      </c>
      <c r="I33" s="4">
        <v>30</v>
      </c>
      <c r="J33" s="4">
        <v>40</v>
      </c>
      <c r="K33" s="5">
        <f>SUM(C33:J33)</f>
        <v>111</v>
      </c>
      <c r="L33" s="4">
        <v>195</v>
      </c>
      <c r="M33" s="13">
        <f t="shared" si="0"/>
        <v>0.5692307692307692</v>
      </c>
      <c r="N33" s="19"/>
      <c r="O33" s="19"/>
      <c r="P33" s="20" t="s">
        <v>37</v>
      </c>
    </row>
    <row r="34" spans="1:16" ht="18.75">
      <c r="A34" s="6">
        <v>10</v>
      </c>
      <c r="B34" s="6">
        <v>1003</v>
      </c>
      <c r="C34" s="4">
        <v>4</v>
      </c>
      <c r="D34" s="4">
        <v>12</v>
      </c>
      <c r="E34" s="4">
        <v>20</v>
      </c>
      <c r="F34" s="4">
        <v>4</v>
      </c>
      <c r="G34" s="4">
        <v>0</v>
      </c>
      <c r="H34" s="4">
        <v>20</v>
      </c>
      <c r="I34" s="4">
        <v>10</v>
      </c>
      <c r="J34" s="4">
        <v>40</v>
      </c>
      <c r="K34" s="5">
        <f>SUM(C34:J34)</f>
        <v>110</v>
      </c>
      <c r="L34" s="4">
        <v>195</v>
      </c>
      <c r="M34" s="7">
        <f t="shared" si="0"/>
        <v>0.5641025641025641</v>
      </c>
      <c r="N34" s="19"/>
      <c r="O34" s="19"/>
      <c r="P34" s="20" t="s">
        <v>38</v>
      </c>
    </row>
    <row r="35" spans="1:16" ht="18.75">
      <c r="A35" s="6">
        <v>11</v>
      </c>
      <c r="B35" s="6">
        <v>1001</v>
      </c>
      <c r="C35" s="4">
        <v>5</v>
      </c>
      <c r="D35" s="4">
        <v>14</v>
      </c>
      <c r="E35" s="4">
        <v>14</v>
      </c>
      <c r="F35" s="4">
        <v>4</v>
      </c>
      <c r="G35" s="4">
        <v>6</v>
      </c>
      <c r="H35" s="4">
        <v>0</v>
      </c>
      <c r="I35" s="4">
        <v>30</v>
      </c>
      <c r="J35" s="4"/>
      <c r="K35" s="5">
        <f>SUM(C35:J35)</f>
        <v>73</v>
      </c>
      <c r="L35" s="4">
        <v>195</v>
      </c>
      <c r="M35" s="7">
        <f t="shared" si="0"/>
        <v>0.37435897435897436</v>
      </c>
      <c r="N35" s="19"/>
      <c r="O35" s="19"/>
      <c r="P35" s="18" t="s">
        <v>40</v>
      </c>
    </row>
    <row r="36" spans="1:16" ht="18.75">
      <c r="A36" s="6">
        <v>12</v>
      </c>
      <c r="B36" s="6">
        <v>1004</v>
      </c>
      <c r="C36" s="4">
        <v>3</v>
      </c>
      <c r="D36" s="4">
        <v>18</v>
      </c>
      <c r="E36" s="4">
        <v>7</v>
      </c>
      <c r="F36" s="4">
        <v>0</v>
      </c>
      <c r="G36" s="4">
        <v>20</v>
      </c>
      <c r="H36" s="4">
        <v>10</v>
      </c>
      <c r="I36" s="4">
        <v>0</v>
      </c>
      <c r="J36" s="4"/>
      <c r="K36" s="5">
        <f>SUM(C36:J36)</f>
        <v>58</v>
      </c>
      <c r="L36" s="4">
        <v>195</v>
      </c>
      <c r="M36" s="7">
        <f t="shared" si="0"/>
        <v>0.29743589743589743</v>
      </c>
      <c r="N36" s="19"/>
      <c r="O36" s="19"/>
      <c r="P36" s="18" t="s">
        <v>40</v>
      </c>
    </row>
    <row r="37" spans="1:16" ht="18.75">
      <c r="A37" s="6">
        <v>13</v>
      </c>
      <c r="B37" s="6">
        <v>1002</v>
      </c>
      <c r="C37" s="4">
        <v>2</v>
      </c>
      <c r="D37" s="4">
        <v>12</v>
      </c>
      <c r="E37" s="4">
        <v>10</v>
      </c>
      <c r="F37" s="4">
        <v>4</v>
      </c>
      <c r="G37" s="4">
        <v>0</v>
      </c>
      <c r="H37" s="4">
        <v>0</v>
      </c>
      <c r="I37" s="4">
        <v>10</v>
      </c>
      <c r="J37" s="4">
        <v>0</v>
      </c>
      <c r="K37" s="5">
        <f>SUM(C37:J37)</f>
        <v>38</v>
      </c>
      <c r="L37" s="4">
        <v>195</v>
      </c>
      <c r="M37" s="14">
        <f t="shared" si="0"/>
        <v>0.19487179487179487</v>
      </c>
      <c r="N37" s="17"/>
      <c r="O37" s="17"/>
      <c r="P37" s="18" t="s">
        <v>40</v>
      </c>
    </row>
    <row r="38" spans="1:16" ht="18.75">
      <c r="A38" s="6">
        <v>14</v>
      </c>
      <c r="B38" s="6">
        <v>1007</v>
      </c>
      <c r="C38" s="4">
        <v>0</v>
      </c>
      <c r="D38" s="4">
        <v>6</v>
      </c>
      <c r="E38" s="4">
        <v>2</v>
      </c>
      <c r="F38" s="4">
        <v>4</v>
      </c>
      <c r="G38" s="4">
        <v>0</v>
      </c>
      <c r="H38" s="4">
        <v>0</v>
      </c>
      <c r="I38" s="4">
        <v>0</v>
      </c>
      <c r="J38" s="4">
        <v>0</v>
      </c>
      <c r="K38" s="5">
        <f>SUM(C38:J38)</f>
        <v>12</v>
      </c>
      <c r="L38" s="4">
        <v>195</v>
      </c>
      <c r="M38" s="7">
        <f t="shared" si="0"/>
        <v>0.06153846153846154</v>
      </c>
      <c r="N38" s="19"/>
      <c r="O38" s="19"/>
      <c r="P38" s="18" t="s">
        <v>40</v>
      </c>
    </row>
    <row r="39" spans="1:16" ht="18.75">
      <c r="A39" s="6">
        <v>15</v>
      </c>
      <c r="B39" s="6">
        <v>1104</v>
      </c>
      <c r="C39" s="4">
        <v>4</v>
      </c>
      <c r="D39" s="4">
        <v>26</v>
      </c>
      <c r="E39" s="4">
        <v>18</v>
      </c>
      <c r="F39" s="4">
        <v>4</v>
      </c>
      <c r="G39" s="4">
        <v>20</v>
      </c>
      <c r="H39" s="4">
        <v>30</v>
      </c>
      <c r="I39" s="4">
        <v>30</v>
      </c>
      <c r="J39" s="4">
        <v>0</v>
      </c>
      <c r="K39" s="5">
        <f>SUM(C39:J39)</f>
        <v>132</v>
      </c>
      <c r="L39" s="4">
        <v>195</v>
      </c>
      <c r="M39" s="7">
        <f t="shared" si="0"/>
        <v>0.676923076923077</v>
      </c>
      <c r="N39" s="19"/>
      <c r="O39" s="19"/>
      <c r="P39" s="20" t="s">
        <v>37</v>
      </c>
    </row>
    <row r="40" spans="1:16" ht="18.75">
      <c r="A40" s="6">
        <v>16</v>
      </c>
      <c r="B40" s="6">
        <v>1103</v>
      </c>
      <c r="C40" s="4">
        <v>4</v>
      </c>
      <c r="D40" s="4">
        <v>18</v>
      </c>
      <c r="E40" s="4">
        <v>11</v>
      </c>
      <c r="F40" s="4">
        <v>4</v>
      </c>
      <c r="G40" s="4">
        <v>20</v>
      </c>
      <c r="H40" s="4">
        <v>30</v>
      </c>
      <c r="I40" s="4">
        <v>30</v>
      </c>
      <c r="J40" s="4"/>
      <c r="K40" s="5">
        <f>SUM(C40:J40)</f>
        <v>117</v>
      </c>
      <c r="L40" s="4">
        <v>195</v>
      </c>
      <c r="M40" s="7">
        <f t="shared" si="0"/>
        <v>0.6</v>
      </c>
      <c r="N40" s="19"/>
      <c r="O40" s="19"/>
      <c r="P40" s="20" t="s">
        <v>38</v>
      </c>
    </row>
    <row r="41" spans="1:16" ht="18.75">
      <c r="A41" s="6">
        <v>17</v>
      </c>
      <c r="B41" s="6">
        <v>1106</v>
      </c>
      <c r="C41" s="4">
        <v>4</v>
      </c>
      <c r="D41" s="4">
        <v>22</v>
      </c>
      <c r="E41" s="4">
        <v>15</v>
      </c>
      <c r="F41" s="4">
        <v>10</v>
      </c>
      <c r="G41" s="4">
        <v>0</v>
      </c>
      <c r="H41" s="4">
        <v>20</v>
      </c>
      <c r="I41" s="4">
        <v>30</v>
      </c>
      <c r="J41" s="4">
        <v>0</v>
      </c>
      <c r="K41" s="5">
        <f>SUM(C41:J41)</f>
        <v>101</v>
      </c>
      <c r="L41" s="4">
        <v>195</v>
      </c>
      <c r="M41" s="7">
        <f t="shared" si="0"/>
        <v>0.517948717948718</v>
      </c>
      <c r="N41" s="19"/>
      <c r="O41" s="19"/>
      <c r="P41" s="18" t="s">
        <v>40</v>
      </c>
    </row>
    <row r="42" spans="1:16" ht="18.75">
      <c r="A42" s="6">
        <v>18</v>
      </c>
      <c r="B42" s="6">
        <v>1102</v>
      </c>
      <c r="C42" s="4">
        <v>4</v>
      </c>
      <c r="D42" s="4">
        <v>26</v>
      </c>
      <c r="E42" s="4">
        <v>10</v>
      </c>
      <c r="F42" s="4">
        <v>10</v>
      </c>
      <c r="G42" s="4">
        <v>0</v>
      </c>
      <c r="H42" s="4">
        <v>20</v>
      </c>
      <c r="I42" s="4">
        <v>30</v>
      </c>
      <c r="J42" s="4">
        <v>0</v>
      </c>
      <c r="K42" s="5">
        <f>SUM(C42:J42)</f>
        <v>100</v>
      </c>
      <c r="L42" s="4">
        <v>195</v>
      </c>
      <c r="M42" s="7">
        <f t="shared" si="0"/>
        <v>0.5128205128205128</v>
      </c>
      <c r="N42" s="19"/>
      <c r="O42" s="19"/>
      <c r="P42" s="18" t="s">
        <v>40</v>
      </c>
    </row>
    <row r="43" spans="1:16" ht="18.75">
      <c r="A43" s="6">
        <v>19</v>
      </c>
      <c r="B43" s="6">
        <v>1108</v>
      </c>
      <c r="C43" s="4">
        <v>2</v>
      </c>
      <c r="D43" s="4">
        <v>14</v>
      </c>
      <c r="E43" s="4">
        <v>16</v>
      </c>
      <c r="F43" s="4"/>
      <c r="G43" s="4"/>
      <c r="H43" s="4">
        <v>30</v>
      </c>
      <c r="I43" s="4"/>
      <c r="J43" s="4"/>
      <c r="K43" s="5">
        <f>SUM(C43:J43)</f>
        <v>62</v>
      </c>
      <c r="L43" s="4">
        <v>195</v>
      </c>
      <c r="M43" s="7">
        <f t="shared" si="0"/>
        <v>0.31794871794871793</v>
      </c>
      <c r="N43" s="19"/>
      <c r="O43" s="19"/>
      <c r="P43" s="18" t="s">
        <v>40</v>
      </c>
    </row>
    <row r="44" spans="1:16" ht="18.75">
      <c r="A44" s="6">
        <v>20</v>
      </c>
      <c r="B44" s="6">
        <v>1101</v>
      </c>
      <c r="C44" s="4">
        <v>3</v>
      </c>
      <c r="D44" s="4">
        <v>8</v>
      </c>
      <c r="E44" s="4">
        <v>16</v>
      </c>
      <c r="F44" s="4"/>
      <c r="G44" s="4"/>
      <c r="H44" s="4"/>
      <c r="I44" s="4"/>
      <c r="J44" s="4"/>
      <c r="K44" s="5">
        <f>SUM(C44:J44)</f>
        <v>27</v>
      </c>
      <c r="L44" s="4">
        <v>195</v>
      </c>
      <c r="M44" s="7">
        <f t="shared" si="0"/>
        <v>0.13846153846153847</v>
      </c>
      <c r="N44" s="19"/>
      <c r="O44" s="19"/>
      <c r="P44" s="18" t="s">
        <v>40</v>
      </c>
    </row>
    <row r="45" spans="1:16" ht="18.75">
      <c r="A45" s="6">
        <v>21</v>
      </c>
      <c r="B45" s="6">
        <v>1107</v>
      </c>
      <c r="C45" s="4">
        <v>3</v>
      </c>
      <c r="D45" s="4">
        <v>14</v>
      </c>
      <c r="E45" s="4">
        <v>6</v>
      </c>
      <c r="F45" s="4">
        <v>0</v>
      </c>
      <c r="G45" s="4"/>
      <c r="H45" s="4"/>
      <c r="I45" s="4">
        <v>0</v>
      </c>
      <c r="J45" s="4"/>
      <c r="K45" s="5">
        <f>SUM(C45:J45)</f>
        <v>23</v>
      </c>
      <c r="L45" s="4">
        <v>195</v>
      </c>
      <c r="M45" s="14">
        <f t="shared" si="0"/>
        <v>0.11794871794871795</v>
      </c>
      <c r="N45" s="17"/>
      <c r="O45" s="17"/>
      <c r="P45" s="18" t="s">
        <v>40</v>
      </c>
    </row>
    <row r="46" spans="1:16" ht="18.75">
      <c r="A46" s="6">
        <v>22</v>
      </c>
      <c r="B46" s="6">
        <v>1105</v>
      </c>
      <c r="C46" s="4">
        <v>2</v>
      </c>
      <c r="D46" s="4">
        <v>12</v>
      </c>
      <c r="E46" s="4">
        <v>6</v>
      </c>
      <c r="F46" s="4"/>
      <c r="G46" s="4">
        <v>0</v>
      </c>
      <c r="H46" s="4"/>
      <c r="I46" s="4">
        <v>0</v>
      </c>
      <c r="J46" s="4"/>
      <c r="K46" s="5">
        <f>SUM(C46:J46)</f>
        <v>20</v>
      </c>
      <c r="L46" s="4">
        <v>195</v>
      </c>
      <c r="M46" s="7">
        <f t="shared" si="0"/>
        <v>0.10256410256410256</v>
      </c>
      <c r="N46" s="19"/>
      <c r="O46" s="19"/>
      <c r="P46" s="18" t="s">
        <v>40</v>
      </c>
    </row>
    <row r="47" spans="1:16" ht="18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23.25">
      <c r="A48" s="23" t="s">
        <v>31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23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ht="23.25">
      <c r="A50" s="23" t="s">
        <v>30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50.25" customHeight="1">
      <c r="A51" s="23" t="s">
        <v>20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45.75" customHeight="1">
      <c r="A52" s="23" t="s">
        <v>21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50.25" customHeight="1">
      <c r="A53" s="23" t="s">
        <v>22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ht="50.25" customHeight="1"/>
    <row r="55" ht="50.25" customHeight="1"/>
  </sheetData>
  <sheetProtection/>
  <autoFilter ref="A24:P46">
    <sortState ref="A25:P53">
      <sortCondition descending="1" sortBy="value" ref="K25:K53"/>
    </sortState>
  </autoFilter>
  <mergeCells count="20">
    <mergeCell ref="A53:P53"/>
    <mergeCell ref="A22:P22"/>
    <mergeCell ref="A48:P48"/>
    <mergeCell ref="A49:P49"/>
    <mergeCell ref="A50:P50"/>
    <mergeCell ref="A51:P51"/>
    <mergeCell ref="A52:P52"/>
    <mergeCell ref="A1:P1"/>
    <mergeCell ref="A2:P2"/>
    <mergeCell ref="A3:P3"/>
    <mergeCell ref="A5:P5"/>
    <mergeCell ref="A6:P6"/>
    <mergeCell ref="A7:P7"/>
    <mergeCell ref="K4:P4"/>
    <mergeCell ref="A9:P9"/>
    <mergeCell ref="A21:P21"/>
    <mergeCell ref="A19:P19"/>
    <mergeCell ref="A18:P18"/>
    <mergeCell ref="A14:P14"/>
    <mergeCell ref="A13:P1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User-PC</cp:lastModifiedBy>
  <cp:lastPrinted>2015-08-31T11:31:06Z</cp:lastPrinted>
  <dcterms:created xsi:type="dcterms:W3CDTF">2015-08-25T10:03:36Z</dcterms:created>
  <dcterms:modified xsi:type="dcterms:W3CDTF">2022-11-23T14:28:12Z</dcterms:modified>
  <cp:category/>
  <cp:version/>
  <cp:contentType/>
  <cp:contentStatus/>
</cp:coreProperties>
</file>