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'Лист1'!$A$1:$W$80</definedName>
    <definedName name="_xlnm._FilterDatabase" localSheetId="0" hidden="1">'Лист1'!$A$39:$W$76</definedName>
    <definedName name="Excel_BuiltIn_Print_Area" localSheetId="0">'Лист1'!$A$1:$W$52</definedName>
    <definedName name="Excel_BuiltIn__FilterDatabase" localSheetId="0">'Лист1'!$A$39:$W$52</definedName>
  </definedNames>
  <calcPr fullCalcOnLoad="1"/>
</workbook>
</file>

<file path=xl/sharedStrings.xml><?xml version="1.0" encoding="utf-8"?>
<sst xmlns="http://schemas.openxmlformats.org/spreadsheetml/2006/main" count="420" uniqueCount="206">
  <si>
    <t>ПРОТОКОЛ</t>
  </si>
  <si>
    <t xml:space="preserve">заседания жюри муниципального этапа всероссийской олимпиады школьников </t>
  </si>
  <si>
    <t>по астрономии в 2023/24 учебном году</t>
  </si>
  <si>
    <t>от «17» ноября 2023 г.</t>
  </si>
  <si>
    <t>Место проведения: МБОУ СОШ №9</t>
  </si>
  <si>
    <t>Дата проведения: 10.11.2023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</si>
  <si>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37  , 7 класс - 3, 8 класс - 3, 9 класс - 10, 10 класс - 7, 11 класс - 14.</t>
    </r>
  </si>
  <si>
    <t>На заседании присутствовали 7 членов жюри.</t>
  </si>
  <si>
    <t>Председатель жюри: Делуц Татьяна Владимировна</t>
  </si>
  <si>
    <t>Секретарь жюри: Чиркин Юрий Алексеевич</t>
  </si>
  <si>
    <t>Члены жюри: Ахмарова Римма Ренатовна, Брижанская Юлия Александровна, Бурыкина Ольга Алексеевна, Киселёв Андрей Михайлович, Микляев Александр Николаевич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</si>
  <si>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</si>
  <si>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</si>
  <si>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астрономии.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</si>
  <si>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</si>
  <si>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астрономии.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</si>
  <si>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</si>
  <si>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0, 7 класс - 0, 8 класс - 0, 9 класс - 0, 10 класс - 0, 11 класс - 0.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</si>
  <si>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- 1,  7 класс - 1, 8 класс - 0, 9 класс - 0, 10 класс - 0, 11 класс - 0.</t>
    </r>
  </si>
  <si>
    <t>В ходе проведения муниципального этапа олимпиады было удалено 0 участников, рассмотрено 0 апелляций, из них: удовлетворено,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</si>
  <si>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- 7      , «ПРОТИВ» -  0          , «ВОЗДЕРЖАЛИСЬ» - 0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</si>
  <si>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</si>
  <si>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астрономии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</si>
  <si>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астрономии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</si>
  <si>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</si>
  <si>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</si>
  <si>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</si>
  <si>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
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</si>
  <si>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</si>
  <si>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</si>
  <si>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</si>
  <si>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</si>
  <si>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</si>
  <si>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</si>
  <si>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</si>
  <si>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</si>
  <si>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</si>
  <si>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</si>
  <si>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</si>
  <si>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</si>
  <si>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</si>
  <si>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</si>
  <si>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</si>
  <si>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</si>
  <si>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</si>
  <si>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</si>
  <si>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</si>
  <si>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</si>
  <si>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</si>
  <si>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А0703</t>
  </si>
  <si>
    <t>Ларшина</t>
  </si>
  <si>
    <t>Татьяна</t>
  </si>
  <si>
    <t>Александровна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</si>
  <si>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</si>
  <si>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</si>
  <si>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</si>
  <si>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призёр</t>
  </si>
  <si>
    <t>Бурыкин Григорий Александрович</t>
  </si>
  <si>
    <t>А0701</t>
  </si>
  <si>
    <t>Козлов</t>
  </si>
  <si>
    <t>Кирилл</t>
  </si>
  <si>
    <t>Сергеевич</t>
  </si>
  <si>
    <t>м</t>
  </si>
  <si>
    <t>участник</t>
  </si>
  <si>
    <t>А0702</t>
  </si>
  <si>
    <t>Уржумцева</t>
  </si>
  <si>
    <t xml:space="preserve">Кристина </t>
  </si>
  <si>
    <t>Алексеевна</t>
  </si>
  <si>
    <t>А0806</t>
  </si>
  <si>
    <t>Панова</t>
  </si>
  <si>
    <t>Кристина</t>
  </si>
  <si>
    <t>Романовна</t>
  </si>
  <si>
    <t>Ж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</si>
  <si>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</si>
  <si>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самообразование</t>
  </si>
  <si>
    <t>А0804</t>
  </si>
  <si>
    <t>Макарова</t>
  </si>
  <si>
    <t>Дарина</t>
  </si>
  <si>
    <t>Денисовна</t>
  </si>
  <si>
    <t>А0805</t>
  </si>
  <si>
    <t xml:space="preserve">Михина </t>
  </si>
  <si>
    <t xml:space="preserve">Мария </t>
  </si>
  <si>
    <t>Геннадьевна</t>
  </si>
  <si>
    <t>муниципальное бюджетное общеобразовательное учреждение " Средняя общеобразовательная школа №19"</t>
  </si>
  <si>
    <t>Чиркин Юрий Алексеевич</t>
  </si>
  <si>
    <t>А0909</t>
  </si>
  <si>
    <t>Алексеева</t>
  </si>
  <si>
    <t>София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</si>
  <si>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</si>
  <si>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Казанков Владимир Викторович</t>
  </si>
  <si>
    <t>А0916</t>
  </si>
  <si>
    <t xml:space="preserve">Антонюк </t>
  </si>
  <si>
    <t xml:space="preserve">Полина </t>
  </si>
  <si>
    <t>А0913</t>
  </si>
  <si>
    <t xml:space="preserve">Петрищев </t>
  </si>
  <si>
    <t xml:space="preserve">Михаил </t>
  </si>
  <si>
    <t>Дмитриевич</t>
  </si>
  <si>
    <t>М</t>
  </si>
  <si>
    <t>А0908</t>
  </si>
  <si>
    <t xml:space="preserve">Горшкова </t>
  </si>
  <si>
    <t>Валерия</t>
  </si>
  <si>
    <t>Муниципальное бюджетное общеобразовательное учреждение "Средняя общеобразовательная школа №9"</t>
  </si>
  <si>
    <t>Нефёдов Николай Александрович</t>
  </si>
  <si>
    <t>А0911</t>
  </si>
  <si>
    <t>Корсаков</t>
  </si>
  <si>
    <t>Иван</t>
  </si>
  <si>
    <t>Владимирович</t>
  </si>
  <si>
    <t>Муниципальное бюджетное общеобразовательное учреждение "Средняя общеобразовательная школа №1"</t>
  </si>
  <si>
    <t>Степанова Людмила Ивановна</t>
  </si>
  <si>
    <t>А0914</t>
  </si>
  <si>
    <t>Красницкая</t>
  </si>
  <si>
    <t>Юлия</t>
  </si>
  <si>
    <t>А0917</t>
  </si>
  <si>
    <t xml:space="preserve">Мишукова </t>
  </si>
  <si>
    <t>Диана</t>
  </si>
  <si>
    <t>Юрьевна</t>
  </si>
  <si>
    <t>А0915</t>
  </si>
  <si>
    <t>Балашова</t>
  </si>
  <si>
    <t>Дарья</t>
  </si>
  <si>
    <t>Дмитриевна</t>
  </si>
  <si>
    <t>А0910</t>
  </si>
  <si>
    <t>Крюков</t>
  </si>
  <si>
    <t>Андрей</t>
  </si>
  <si>
    <t>Андреевич</t>
  </si>
  <si>
    <t>А0918</t>
  </si>
  <si>
    <t>Спицына</t>
  </si>
  <si>
    <t>Софья</t>
  </si>
  <si>
    <t>Андреевна</t>
  </si>
  <si>
    <t>А1024</t>
  </si>
  <si>
    <t>Бобков</t>
  </si>
  <si>
    <t>Даниил</t>
  </si>
  <si>
    <t>Александрович</t>
  </si>
  <si>
    <t>А1025</t>
  </si>
  <si>
    <t>Антонова</t>
  </si>
  <si>
    <t>Анастасия</t>
  </si>
  <si>
    <t>А1021</t>
  </si>
  <si>
    <t>Буцких</t>
  </si>
  <si>
    <t>Виктория</t>
  </si>
  <si>
    <t>Игоревна</t>
  </si>
  <si>
    <t>А1023</t>
  </si>
  <si>
    <t>Иванов</t>
  </si>
  <si>
    <t>Илья</t>
  </si>
  <si>
    <t>Романович</t>
  </si>
  <si>
    <t>Микляев Александр Николаевич</t>
  </si>
  <si>
    <t>А1022</t>
  </si>
  <si>
    <t>Морозова</t>
  </si>
  <si>
    <t>Александра</t>
  </si>
  <si>
    <t>Сергеевна</t>
  </si>
  <si>
    <t>А1026</t>
  </si>
  <si>
    <t xml:space="preserve">Морозова </t>
  </si>
  <si>
    <t>Ольга</t>
  </si>
  <si>
    <t>А1020</t>
  </si>
  <si>
    <t>Петрова</t>
  </si>
  <si>
    <t>Ксения</t>
  </si>
  <si>
    <t>Васильевна</t>
  </si>
  <si>
    <t>А1134</t>
  </si>
  <si>
    <t>Кириллов</t>
  </si>
  <si>
    <t xml:space="preserve">Владимир </t>
  </si>
  <si>
    <t>А1140</t>
  </si>
  <si>
    <t xml:space="preserve">Грезнев </t>
  </si>
  <si>
    <t>Алексей</t>
  </si>
  <si>
    <t>А1141</t>
  </si>
  <si>
    <t>Егорова</t>
  </si>
  <si>
    <t>Тамбовское областное государственное автономное общеобразовательное учреждение "Мичуринский лицей-интернат"</t>
  </si>
  <si>
    <t>Ахмарова Римма Ренатовна</t>
  </si>
  <si>
    <t>А1142</t>
  </si>
  <si>
    <t xml:space="preserve">Лисицын </t>
  </si>
  <si>
    <t>Максим</t>
  </si>
  <si>
    <t>Вадимович</t>
  </si>
  <si>
    <t>А1138</t>
  </si>
  <si>
    <t>Бацких</t>
  </si>
  <si>
    <t>Георгий</t>
  </si>
  <si>
    <t>А1137</t>
  </si>
  <si>
    <t>Биндарева</t>
  </si>
  <si>
    <t>А1132</t>
  </si>
  <si>
    <t xml:space="preserve">Власов </t>
  </si>
  <si>
    <t>Дмитрий</t>
  </si>
  <si>
    <t>Денисович</t>
  </si>
  <si>
    <t>А1131</t>
  </si>
  <si>
    <t>Сапронова</t>
  </si>
  <si>
    <t>Елена</t>
  </si>
  <si>
    <t>А1136</t>
  </si>
  <si>
    <t>Андреев</t>
  </si>
  <si>
    <t>Герман</t>
  </si>
  <si>
    <t>Олегович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</si>
  <si>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</si>
  <si>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Нехорошева Ольга Михайловна</t>
  </si>
  <si>
    <t>А1129</t>
  </si>
  <si>
    <t xml:space="preserve">Виданов </t>
  </si>
  <si>
    <t>Никита</t>
  </si>
  <si>
    <t>А1128</t>
  </si>
  <si>
    <t xml:space="preserve">Гусев </t>
  </si>
  <si>
    <t>Егор</t>
  </si>
  <si>
    <t>Игоревич</t>
  </si>
  <si>
    <t>А1139</t>
  </si>
  <si>
    <t xml:space="preserve">Лосева </t>
  </si>
  <si>
    <t>А1135</t>
  </si>
  <si>
    <t xml:space="preserve">Михеева </t>
  </si>
  <si>
    <t>Елизавета</t>
  </si>
  <si>
    <t>А1130</t>
  </si>
  <si>
    <t>Михин</t>
  </si>
  <si>
    <t xml:space="preserve">Александр </t>
  </si>
  <si>
    <t>Муниципальное бюджетное общеобразовательное учреждение "Гимназия"</t>
  </si>
  <si>
    <t>Воропаева Тамара Алексеевна</t>
  </si>
  <si>
    <r>
      <rPr>
        <sz val="18"/>
        <color indexed="8"/>
        <rFont val="Times New Roman"/>
        <family val="1"/>
      </rPr>
      <t xml:space="preserve">   Председатель жюри: (ФИО) Делуц Т.В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</si>
  <si>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(ФИО)</t>
    </r>
    <r>
      <rPr>
        <i/>
        <sz val="18"/>
        <color indexed="8"/>
        <rFont val="Times New Roman"/>
        <family val="1"/>
      </rPr>
      <t xml:space="preserve"> Чиркин Ю.А. 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</si>
</sst>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0"/>
    </font>
    <font>
      <i/>
      <sz val="1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 wrapText="1"/>
      <protection/>
    </xf>
    <xf numFmtId="167" fontId="6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>
      <alignment horizontal="center" vertical="center" wrapText="1"/>
    </xf>
    <xf numFmtId="164" fontId="5" fillId="6" borderId="2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 applyProtection="1">
      <alignment horizontal="center" vertical="center" wrapText="1"/>
      <protection/>
    </xf>
    <xf numFmtId="165" fontId="6" fillId="0" borderId="2" xfId="0" applyNumberFormat="1" applyFont="1" applyBorder="1" applyAlignment="1" applyProtection="1">
      <alignment horizontal="center" vertical="center" wrapText="1"/>
      <protection/>
    </xf>
    <xf numFmtId="164" fontId="6" fillId="2" borderId="2" xfId="0" applyFont="1" applyFill="1" applyBorder="1" applyAlignment="1" applyProtection="1">
      <alignment horizontal="center" vertical="center" wrapText="1"/>
      <protection/>
    </xf>
    <xf numFmtId="168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zoomScale="50" zoomScaleNormal="50" zoomScaleSheetLayoutView="55" workbookViewId="0" topLeftCell="A16">
      <selection activeCell="H9" sqref="H9"/>
    </sheetView>
  </sheetViews>
  <sheetFormatPr defaultColWidth="9.140625" defaultRowHeight="15"/>
  <cols>
    <col min="2" max="2" width="19.28125" style="0" customWidth="1"/>
    <col min="3" max="3" width="10.28125" style="1" customWidth="1"/>
    <col min="4" max="4" width="20.7109375" style="0" customWidth="1"/>
    <col min="5" max="5" width="18.7109375" style="0" customWidth="1"/>
    <col min="6" max="6" width="22.57421875" style="0" customWidth="1"/>
    <col min="7" max="7" width="6.57421875" style="0" customWidth="1"/>
    <col min="8" max="8" width="14.7109375" style="0" customWidth="1"/>
    <col min="9" max="9" width="18.140625" style="0" customWidth="1"/>
    <col min="10" max="10" width="53.8515625" style="0" customWidth="1"/>
    <col min="11" max="11" width="8.57421875" style="0" customWidth="1"/>
    <col min="12" max="13" width="7.28125" style="0" customWidth="1"/>
    <col min="14" max="14" width="7.8515625" style="0" customWidth="1"/>
    <col min="15" max="15" width="7.57421875" style="0" customWidth="1"/>
    <col min="16" max="16" width="8.28125" style="0" customWidth="1"/>
    <col min="17" max="17" width="16.140625" style="0" customWidth="1"/>
    <col min="18" max="18" width="16.28125" style="0" customWidth="1"/>
    <col min="19" max="19" width="13.57421875" style="0" customWidth="1"/>
    <col min="20" max="20" width="14.57421875" style="0" customWidth="1"/>
    <col min="21" max="21" width="15.28125" style="0" customWidth="1"/>
    <col min="22" max="22" width="19.7109375" style="0" customWidth="1"/>
    <col min="23" max="23" width="22.8515625" style="0" customWidth="1"/>
  </cols>
  <sheetData>
    <row r="1" spans="1:28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2.5">
      <c r="A4" s="3"/>
      <c r="B4" s="4"/>
      <c r="C4" s="4"/>
      <c r="D4" s="4"/>
      <c r="E4" s="4"/>
      <c r="F4" s="4"/>
      <c r="G4" s="4"/>
      <c r="H4" s="4"/>
      <c r="I4" s="4"/>
      <c r="J4" s="4"/>
      <c r="M4" s="3"/>
      <c r="N4" s="5" t="s">
        <v>3</v>
      </c>
      <c r="O4" s="5"/>
      <c r="P4" s="5"/>
      <c r="Q4" s="5"/>
      <c r="R4" s="5"/>
      <c r="S4" s="5"/>
      <c r="T4" s="3"/>
      <c r="U4" s="3"/>
      <c r="V4" s="3"/>
      <c r="W4" s="3"/>
      <c r="X4" s="3"/>
      <c r="Y4" s="4"/>
      <c r="Z4" s="4"/>
      <c r="AA4" s="4"/>
      <c r="AB4" s="4"/>
    </row>
    <row r="5" spans="1:28" ht="22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2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2.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2.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2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2.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22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2.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</row>
    <row r="14" spans="1:28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</row>
    <row r="15" spans="1:28" ht="22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2.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22.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22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22.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2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="6" customFormat="1" ht="22.5">
      <c r="A23" s="6" t="s">
        <v>16</v>
      </c>
    </row>
    <row r="24" s="6" customFormat="1" ht="22.5">
      <c r="A24" s="6" t="s">
        <v>17</v>
      </c>
    </row>
    <row r="25" s="6" customFormat="1" ht="22.5">
      <c r="A25" s="6" t="s">
        <v>18</v>
      </c>
    </row>
    <row r="26" spans="1:28" ht="22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="6" customFormat="1" ht="22.5">
      <c r="A27" s="6" t="s">
        <v>19</v>
      </c>
    </row>
    <row r="28" s="6" customFormat="1" ht="22.5"/>
    <row r="29" spans="1:28" s="6" customFormat="1" ht="22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2.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  <c r="AB30" s="10"/>
    </row>
    <row r="31" spans="1:28" s="6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6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2.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24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24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9" spans="1:23" ht="96" customHeight="1">
      <c r="A39" s="14" t="s">
        <v>25</v>
      </c>
      <c r="B39" s="15" t="s">
        <v>26</v>
      </c>
      <c r="C39" s="14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4" t="s">
        <v>34</v>
      </c>
      <c r="K39" s="16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4" t="s">
        <v>41</v>
      </c>
      <c r="R39" s="14" t="s">
        <v>42</v>
      </c>
      <c r="S39" s="14" t="s">
        <v>43</v>
      </c>
      <c r="T39" s="16" t="s">
        <v>44</v>
      </c>
      <c r="U39" s="16" t="s">
        <v>45</v>
      </c>
      <c r="V39" s="14" t="s">
        <v>46</v>
      </c>
      <c r="W39" s="16" t="s">
        <v>47</v>
      </c>
    </row>
    <row r="40" spans="1:23" ht="81" customHeight="1">
      <c r="A40" s="18">
        <v>1</v>
      </c>
      <c r="B40" s="18" t="s">
        <v>48</v>
      </c>
      <c r="C40" s="19" t="s">
        <v>49</v>
      </c>
      <c r="D40" s="19" t="s">
        <v>50</v>
      </c>
      <c r="E40" s="19" t="s">
        <v>51</v>
      </c>
      <c r="F40" s="19" t="s">
        <v>52</v>
      </c>
      <c r="G40" s="18" t="s">
        <v>53</v>
      </c>
      <c r="H40" s="20">
        <v>40463</v>
      </c>
      <c r="I40" s="18" t="s">
        <v>54</v>
      </c>
      <c r="J40" s="18" t="s">
        <v>55</v>
      </c>
      <c r="K40" s="18">
        <v>7</v>
      </c>
      <c r="L40" s="21">
        <v>3</v>
      </c>
      <c r="M40" s="21">
        <v>4.5</v>
      </c>
      <c r="N40" s="21">
        <v>1</v>
      </c>
      <c r="O40" s="21">
        <v>4</v>
      </c>
      <c r="P40" s="21"/>
      <c r="Q40" s="22">
        <f aca="true" t="shared" si="0" ref="Q40:Q76">SUM(L40:P40)</f>
        <v>12.5</v>
      </c>
      <c r="R40" s="21">
        <v>32</v>
      </c>
      <c r="S40" s="23">
        <f aca="true" t="shared" si="1" ref="S40:S76">Q40/R40</f>
        <v>0.390625</v>
      </c>
      <c r="T40" s="24"/>
      <c r="U40" s="24">
        <f aca="true" t="shared" si="2" ref="U40:U76">SUM(Q40,T40)</f>
        <v>12.5</v>
      </c>
      <c r="V40" s="25" t="s">
        <v>56</v>
      </c>
      <c r="W40" s="18" t="s">
        <v>57</v>
      </c>
    </row>
    <row r="41" spans="1:23" ht="81" customHeight="1">
      <c r="A41" s="18">
        <v>2</v>
      </c>
      <c r="B41" s="18" t="s">
        <v>48</v>
      </c>
      <c r="C41" s="19" t="s">
        <v>58</v>
      </c>
      <c r="D41" s="19" t="s">
        <v>59</v>
      </c>
      <c r="E41" s="19" t="s">
        <v>60</v>
      </c>
      <c r="F41" s="19" t="s">
        <v>61</v>
      </c>
      <c r="G41" s="18" t="s">
        <v>62</v>
      </c>
      <c r="H41" s="20">
        <v>40299</v>
      </c>
      <c r="I41" s="18" t="s">
        <v>54</v>
      </c>
      <c r="J41" s="18" t="s">
        <v>55</v>
      </c>
      <c r="K41" s="18">
        <v>7</v>
      </c>
      <c r="L41" s="21">
        <v>1</v>
      </c>
      <c r="M41" s="21">
        <v>5</v>
      </c>
      <c r="N41" s="21">
        <v>2</v>
      </c>
      <c r="O41" s="21"/>
      <c r="P41" s="21"/>
      <c r="Q41" s="22">
        <f t="shared" si="0"/>
        <v>8</v>
      </c>
      <c r="R41" s="21">
        <v>32</v>
      </c>
      <c r="S41" s="23">
        <f t="shared" si="1"/>
        <v>0.25</v>
      </c>
      <c r="T41" s="24"/>
      <c r="U41" s="24">
        <f t="shared" si="2"/>
        <v>8</v>
      </c>
      <c r="V41" s="25" t="s">
        <v>63</v>
      </c>
      <c r="W41" s="18" t="s">
        <v>57</v>
      </c>
    </row>
    <row r="42" spans="1:23" ht="81" customHeight="1">
      <c r="A42" s="18">
        <v>3</v>
      </c>
      <c r="B42" s="18" t="s">
        <v>48</v>
      </c>
      <c r="C42" s="19" t="s">
        <v>64</v>
      </c>
      <c r="D42" s="19" t="s">
        <v>65</v>
      </c>
      <c r="E42" s="18" t="s">
        <v>66</v>
      </c>
      <c r="F42" s="18" t="s">
        <v>67</v>
      </c>
      <c r="G42" s="18" t="s">
        <v>53</v>
      </c>
      <c r="H42" s="26">
        <v>40270</v>
      </c>
      <c r="I42" s="18" t="s">
        <v>54</v>
      </c>
      <c r="J42" s="18" t="s">
        <v>55</v>
      </c>
      <c r="K42" s="18">
        <v>7</v>
      </c>
      <c r="L42" s="21"/>
      <c r="M42" s="21">
        <v>4</v>
      </c>
      <c r="N42" s="21">
        <v>0</v>
      </c>
      <c r="O42" s="21">
        <v>0</v>
      </c>
      <c r="P42" s="21"/>
      <c r="Q42" s="22">
        <f t="shared" si="0"/>
        <v>4</v>
      </c>
      <c r="R42" s="21">
        <v>32</v>
      </c>
      <c r="S42" s="23">
        <f t="shared" si="1"/>
        <v>0.125</v>
      </c>
      <c r="T42" s="24"/>
      <c r="U42" s="24">
        <f t="shared" si="2"/>
        <v>4</v>
      </c>
      <c r="V42" s="25" t="s">
        <v>63</v>
      </c>
      <c r="W42" s="18" t="s">
        <v>57</v>
      </c>
    </row>
    <row r="43" spans="1:23" ht="81" customHeight="1">
      <c r="A43" s="18">
        <v>4</v>
      </c>
      <c r="B43" s="27" t="s">
        <v>48</v>
      </c>
      <c r="C43" s="27" t="s">
        <v>68</v>
      </c>
      <c r="D43" s="27" t="s">
        <v>69</v>
      </c>
      <c r="E43" s="27" t="s">
        <v>70</v>
      </c>
      <c r="F43" s="27" t="s">
        <v>71</v>
      </c>
      <c r="G43" s="27" t="s">
        <v>72</v>
      </c>
      <c r="H43" s="28">
        <v>39903</v>
      </c>
      <c r="I43" s="27" t="s">
        <v>54</v>
      </c>
      <c r="J43" s="27" t="s">
        <v>73</v>
      </c>
      <c r="K43" s="27">
        <v>8</v>
      </c>
      <c r="L43" s="21">
        <v>3</v>
      </c>
      <c r="M43" s="21">
        <v>0</v>
      </c>
      <c r="N43" s="21">
        <v>4</v>
      </c>
      <c r="O43" s="21">
        <v>0</v>
      </c>
      <c r="P43" s="21"/>
      <c r="Q43" s="22">
        <f t="shared" si="0"/>
        <v>7</v>
      </c>
      <c r="R43" s="21">
        <v>32</v>
      </c>
      <c r="S43" s="23">
        <f t="shared" si="1"/>
        <v>0.21875</v>
      </c>
      <c r="T43" s="29"/>
      <c r="U43" s="24">
        <f t="shared" si="2"/>
        <v>7</v>
      </c>
      <c r="V43" s="25" t="s">
        <v>63</v>
      </c>
      <c r="W43" s="27" t="s">
        <v>74</v>
      </c>
    </row>
    <row r="44" spans="1:23" ht="81" customHeight="1">
      <c r="A44" s="18">
        <v>5</v>
      </c>
      <c r="B44" s="27" t="s">
        <v>48</v>
      </c>
      <c r="C44" s="27" t="s">
        <v>75</v>
      </c>
      <c r="D44" s="27" t="s">
        <v>76</v>
      </c>
      <c r="E44" s="27" t="s">
        <v>77</v>
      </c>
      <c r="F44" s="27" t="s">
        <v>78</v>
      </c>
      <c r="G44" s="27" t="s">
        <v>72</v>
      </c>
      <c r="H44" s="28">
        <v>40022</v>
      </c>
      <c r="I44" s="27" t="s">
        <v>54</v>
      </c>
      <c r="J44" s="27" t="s">
        <v>73</v>
      </c>
      <c r="K44" s="27">
        <v>8</v>
      </c>
      <c r="L44" s="21">
        <v>3</v>
      </c>
      <c r="M44" s="21"/>
      <c r="N44" s="21">
        <v>2</v>
      </c>
      <c r="O44" s="21">
        <v>0</v>
      </c>
      <c r="P44" s="21"/>
      <c r="Q44" s="22">
        <f t="shared" si="0"/>
        <v>5</v>
      </c>
      <c r="R44" s="21">
        <v>32</v>
      </c>
      <c r="S44" s="23">
        <f t="shared" si="1"/>
        <v>0.15625</v>
      </c>
      <c r="T44" s="29"/>
      <c r="U44" s="24">
        <f t="shared" si="2"/>
        <v>5</v>
      </c>
      <c r="V44" s="25" t="s">
        <v>63</v>
      </c>
      <c r="W44" s="27" t="s">
        <v>74</v>
      </c>
    </row>
    <row r="45" spans="1:23" ht="81" customHeight="1">
      <c r="A45" s="18">
        <v>6</v>
      </c>
      <c r="B45" s="18" t="s">
        <v>48</v>
      </c>
      <c r="C45" s="30" t="s">
        <v>79</v>
      </c>
      <c r="D45" s="18" t="s">
        <v>80</v>
      </c>
      <c r="E45" s="18" t="s">
        <v>81</v>
      </c>
      <c r="F45" s="18" t="s">
        <v>82</v>
      </c>
      <c r="G45" s="18" t="s">
        <v>72</v>
      </c>
      <c r="H45" s="26">
        <v>39981</v>
      </c>
      <c r="I45" s="18" t="s">
        <v>54</v>
      </c>
      <c r="J45" s="18" t="s">
        <v>83</v>
      </c>
      <c r="K45" s="18">
        <v>8</v>
      </c>
      <c r="L45" s="21">
        <v>0</v>
      </c>
      <c r="M45" s="21">
        <v>0</v>
      </c>
      <c r="N45" s="21">
        <v>1</v>
      </c>
      <c r="O45" s="21">
        <v>0</v>
      </c>
      <c r="P45" s="21"/>
      <c r="Q45" s="22">
        <f t="shared" si="0"/>
        <v>1</v>
      </c>
      <c r="R45" s="21">
        <v>32</v>
      </c>
      <c r="S45" s="23">
        <f t="shared" si="1"/>
        <v>0.03125</v>
      </c>
      <c r="T45" s="24"/>
      <c r="U45" s="24">
        <f t="shared" si="2"/>
        <v>1</v>
      </c>
      <c r="V45" s="25" t="s">
        <v>63</v>
      </c>
      <c r="W45" s="18" t="s">
        <v>84</v>
      </c>
    </row>
    <row r="46" spans="1:23" ht="81" customHeight="1">
      <c r="A46" s="18">
        <v>7</v>
      </c>
      <c r="B46" s="18" t="s">
        <v>48</v>
      </c>
      <c r="C46" s="30" t="s">
        <v>85</v>
      </c>
      <c r="D46" s="18" t="s">
        <v>86</v>
      </c>
      <c r="E46" s="18" t="s">
        <v>87</v>
      </c>
      <c r="F46" s="18" t="s">
        <v>67</v>
      </c>
      <c r="G46" s="18" t="s">
        <v>72</v>
      </c>
      <c r="H46" s="26">
        <v>39630</v>
      </c>
      <c r="I46" s="18" t="s">
        <v>54</v>
      </c>
      <c r="J46" s="18" t="s">
        <v>88</v>
      </c>
      <c r="K46" s="18">
        <v>9</v>
      </c>
      <c r="L46" s="21">
        <v>1</v>
      </c>
      <c r="M46" s="21">
        <v>3</v>
      </c>
      <c r="N46" s="21">
        <v>2</v>
      </c>
      <c r="O46" s="21">
        <v>1</v>
      </c>
      <c r="P46" s="21"/>
      <c r="Q46" s="22">
        <f t="shared" si="0"/>
        <v>7</v>
      </c>
      <c r="R46" s="21">
        <v>40</v>
      </c>
      <c r="S46" s="23">
        <f t="shared" si="1"/>
        <v>0.175</v>
      </c>
      <c r="T46" s="24"/>
      <c r="U46" s="24">
        <f t="shared" si="2"/>
        <v>7</v>
      </c>
      <c r="V46" s="25" t="s">
        <v>63</v>
      </c>
      <c r="W46" s="18" t="s">
        <v>89</v>
      </c>
    </row>
    <row r="47" spans="1:23" ht="81" customHeight="1">
      <c r="A47" s="18">
        <v>8</v>
      </c>
      <c r="B47" s="18" t="s">
        <v>48</v>
      </c>
      <c r="C47" s="19" t="s">
        <v>90</v>
      </c>
      <c r="D47" s="18" t="s">
        <v>91</v>
      </c>
      <c r="E47" s="18" t="s">
        <v>92</v>
      </c>
      <c r="F47" s="18" t="s">
        <v>52</v>
      </c>
      <c r="G47" s="18" t="s">
        <v>72</v>
      </c>
      <c r="H47" s="26">
        <v>39559</v>
      </c>
      <c r="I47" s="18" t="s">
        <v>54</v>
      </c>
      <c r="J47" s="18" t="s">
        <v>88</v>
      </c>
      <c r="K47" s="18">
        <v>9</v>
      </c>
      <c r="L47" s="21">
        <v>0</v>
      </c>
      <c r="M47" s="21">
        <v>0</v>
      </c>
      <c r="N47" s="21">
        <v>4</v>
      </c>
      <c r="O47" s="21">
        <v>0</v>
      </c>
      <c r="P47" s="21">
        <v>0</v>
      </c>
      <c r="Q47" s="22">
        <f t="shared" si="0"/>
        <v>4</v>
      </c>
      <c r="R47" s="21">
        <v>40</v>
      </c>
      <c r="S47" s="23">
        <f t="shared" si="1"/>
        <v>0.1</v>
      </c>
      <c r="T47" s="24"/>
      <c r="U47" s="24">
        <f t="shared" si="2"/>
        <v>4</v>
      </c>
      <c r="V47" s="25" t="s">
        <v>63</v>
      </c>
      <c r="W47" s="18" t="s">
        <v>89</v>
      </c>
    </row>
    <row r="48" spans="1:23" ht="81" customHeight="1">
      <c r="A48" s="18">
        <v>9</v>
      </c>
      <c r="B48" s="18" t="s">
        <v>48</v>
      </c>
      <c r="C48" s="30" t="s">
        <v>93</v>
      </c>
      <c r="D48" s="18" t="s">
        <v>94</v>
      </c>
      <c r="E48" s="18" t="s">
        <v>95</v>
      </c>
      <c r="F48" s="18" t="s">
        <v>96</v>
      </c>
      <c r="G48" s="18" t="s">
        <v>97</v>
      </c>
      <c r="H48" s="26">
        <v>39406</v>
      </c>
      <c r="I48" s="18" t="s">
        <v>54</v>
      </c>
      <c r="J48" s="18" t="s">
        <v>83</v>
      </c>
      <c r="K48" s="18">
        <v>9</v>
      </c>
      <c r="L48" s="21">
        <v>2</v>
      </c>
      <c r="M48" s="21">
        <v>0</v>
      </c>
      <c r="N48" s="21">
        <v>2</v>
      </c>
      <c r="O48" s="21">
        <v>0</v>
      </c>
      <c r="P48" s="21">
        <v>0</v>
      </c>
      <c r="Q48" s="22">
        <f t="shared" si="0"/>
        <v>4</v>
      </c>
      <c r="R48" s="21">
        <v>40</v>
      </c>
      <c r="S48" s="23">
        <f t="shared" si="1"/>
        <v>0.1</v>
      </c>
      <c r="T48" s="24"/>
      <c r="U48" s="24">
        <f t="shared" si="2"/>
        <v>4</v>
      </c>
      <c r="V48" s="25" t="s">
        <v>63</v>
      </c>
      <c r="W48" s="18" t="s">
        <v>84</v>
      </c>
    </row>
    <row r="49" spans="1:23" ht="81" customHeight="1">
      <c r="A49" s="18">
        <v>10</v>
      </c>
      <c r="B49" s="18" t="s">
        <v>48</v>
      </c>
      <c r="C49" s="30" t="s">
        <v>98</v>
      </c>
      <c r="D49" s="18" t="s">
        <v>99</v>
      </c>
      <c r="E49" s="18" t="s">
        <v>100</v>
      </c>
      <c r="F49" s="18" t="s">
        <v>67</v>
      </c>
      <c r="G49" s="18" t="s">
        <v>53</v>
      </c>
      <c r="H49" s="26">
        <v>39744</v>
      </c>
      <c r="I49" s="18" t="s">
        <v>54</v>
      </c>
      <c r="J49" s="18" t="s">
        <v>101</v>
      </c>
      <c r="K49" s="18">
        <v>9</v>
      </c>
      <c r="L49" s="21">
        <v>1</v>
      </c>
      <c r="M49" s="21">
        <v>0</v>
      </c>
      <c r="N49" s="21">
        <v>1</v>
      </c>
      <c r="O49" s="21"/>
      <c r="P49" s="21">
        <v>0</v>
      </c>
      <c r="Q49" s="22">
        <f t="shared" si="0"/>
        <v>2</v>
      </c>
      <c r="R49" s="21">
        <v>40</v>
      </c>
      <c r="S49" s="23">
        <f t="shared" si="1"/>
        <v>0.05</v>
      </c>
      <c r="T49" s="24"/>
      <c r="U49" s="24">
        <f t="shared" si="2"/>
        <v>2</v>
      </c>
      <c r="V49" s="25" t="s">
        <v>63</v>
      </c>
      <c r="W49" s="18" t="s">
        <v>102</v>
      </c>
    </row>
    <row r="50" spans="1:23" ht="81" customHeight="1">
      <c r="A50" s="18">
        <v>11</v>
      </c>
      <c r="B50" s="18" t="s">
        <v>48</v>
      </c>
      <c r="C50" s="30" t="s">
        <v>103</v>
      </c>
      <c r="D50" s="18" t="s">
        <v>104</v>
      </c>
      <c r="E50" s="18" t="s">
        <v>105</v>
      </c>
      <c r="F50" s="18" t="s">
        <v>106</v>
      </c>
      <c r="G50" s="18" t="s">
        <v>97</v>
      </c>
      <c r="H50" s="26">
        <v>39654</v>
      </c>
      <c r="I50" s="18" t="s">
        <v>54</v>
      </c>
      <c r="J50" s="18" t="s">
        <v>107</v>
      </c>
      <c r="K50" s="18">
        <v>9</v>
      </c>
      <c r="L50" s="21">
        <v>0</v>
      </c>
      <c r="M50" s="21">
        <v>0</v>
      </c>
      <c r="N50" s="21">
        <v>2</v>
      </c>
      <c r="O50" s="21">
        <v>0</v>
      </c>
      <c r="P50" s="21">
        <v>0</v>
      </c>
      <c r="Q50" s="22">
        <f t="shared" si="0"/>
        <v>2</v>
      </c>
      <c r="R50" s="21">
        <v>40</v>
      </c>
      <c r="S50" s="23">
        <f t="shared" si="1"/>
        <v>0.05</v>
      </c>
      <c r="T50" s="24"/>
      <c r="U50" s="24">
        <f t="shared" si="2"/>
        <v>2</v>
      </c>
      <c r="V50" s="25" t="s">
        <v>63</v>
      </c>
      <c r="W50" s="18" t="s">
        <v>108</v>
      </c>
    </row>
    <row r="51" spans="1:23" ht="81" customHeight="1">
      <c r="A51" s="18">
        <v>12</v>
      </c>
      <c r="B51" s="18" t="s">
        <v>48</v>
      </c>
      <c r="C51" s="30" t="s">
        <v>109</v>
      </c>
      <c r="D51" s="18" t="s">
        <v>110</v>
      </c>
      <c r="E51" s="18" t="s">
        <v>111</v>
      </c>
      <c r="F51" s="18" t="s">
        <v>52</v>
      </c>
      <c r="G51" s="18" t="s">
        <v>72</v>
      </c>
      <c r="H51" s="26">
        <v>39673</v>
      </c>
      <c r="I51" s="18" t="s">
        <v>54</v>
      </c>
      <c r="J51" s="18" t="s">
        <v>88</v>
      </c>
      <c r="K51" s="18">
        <v>9</v>
      </c>
      <c r="L51" s="21"/>
      <c r="M51" s="21"/>
      <c r="N51" s="21">
        <v>2</v>
      </c>
      <c r="O51" s="21">
        <v>0</v>
      </c>
      <c r="P51" s="21">
        <v>0</v>
      </c>
      <c r="Q51" s="22">
        <f t="shared" si="0"/>
        <v>2</v>
      </c>
      <c r="R51" s="21">
        <v>40</v>
      </c>
      <c r="S51" s="23">
        <f t="shared" si="1"/>
        <v>0.05</v>
      </c>
      <c r="T51" s="24"/>
      <c r="U51" s="24">
        <f t="shared" si="2"/>
        <v>2</v>
      </c>
      <c r="V51" s="25" t="s">
        <v>63</v>
      </c>
      <c r="W51" s="18" t="s">
        <v>89</v>
      </c>
    </row>
    <row r="52" spans="1:23" ht="81" customHeight="1">
      <c r="A52" s="18">
        <v>13</v>
      </c>
      <c r="B52" s="18" t="s">
        <v>48</v>
      </c>
      <c r="C52" s="30" t="s">
        <v>112</v>
      </c>
      <c r="D52" s="18" t="s">
        <v>113</v>
      </c>
      <c r="E52" s="18" t="s">
        <v>114</v>
      </c>
      <c r="F52" s="18" t="s">
        <v>115</v>
      </c>
      <c r="G52" s="18" t="s">
        <v>72</v>
      </c>
      <c r="H52" s="26">
        <v>39393</v>
      </c>
      <c r="I52" s="18" t="s">
        <v>54</v>
      </c>
      <c r="J52" s="18" t="s">
        <v>88</v>
      </c>
      <c r="K52" s="18">
        <v>9</v>
      </c>
      <c r="L52" s="21">
        <v>0</v>
      </c>
      <c r="M52" s="21"/>
      <c r="N52" s="21">
        <v>2</v>
      </c>
      <c r="O52" s="21">
        <v>0</v>
      </c>
      <c r="P52" s="21">
        <v>0</v>
      </c>
      <c r="Q52" s="22">
        <f t="shared" si="0"/>
        <v>2</v>
      </c>
      <c r="R52" s="21">
        <v>40</v>
      </c>
      <c r="S52" s="23">
        <f t="shared" si="1"/>
        <v>0.05</v>
      </c>
      <c r="T52" s="24"/>
      <c r="U52" s="24">
        <f t="shared" si="2"/>
        <v>2</v>
      </c>
      <c r="V52" s="25" t="s">
        <v>63</v>
      </c>
      <c r="W52" s="18" t="s">
        <v>89</v>
      </c>
    </row>
    <row r="53" spans="1:23" ht="72">
      <c r="A53" s="18">
        <v>14</v>
      </c>
      <c r="B53" s="18" t="s">
        <v>48</v>
      </c>
      <c r="C53" s="30" t="s">
        <v>116</v>
      </c>
      <c r="D53" s="18" t="s">
        <v>117</v>
      </c>
      <c r="E53" s="18" t="s">
        <v>118</v>
      </c>
      <c r="F53" s="18" t="s">
        <v>119</v>
      </c>
      <c r="G53" s="18" t="s">
        <v>72</v>
      </c>
      <c r="H53" s="26">
        <v>39436</v>
      </c>
      <c r="I53" s="18" t="s">
        <v>54</v>
      </c>
      <c r="J53" s="18" t="s">
        <v>88</v>
      </c>
      <c r="K53" s="18">
        <v>9</v>
      </c>
      <c r="L53" s="21">
        <v>0</v>
      </c>
      <c r="M53" s="21">
        <v>1</v>
      </c>
      <c r="N53" s="21">
        <v>0</v>
      </c>
      <c r="O53" s="21">
        <v>0</v>
      </c>
      <c r="P53" s="21"/>
      <c r="Q53" s="22">
        <f t="shared" si="0"/>
        <v>1</v>
      </c>
      <c r="R53" s="21">
        <v>40</v>
      </c>
      <c r="S53" s="23">
        <f t="shared" si="1"/>
        <v>0.025</v>
      </c>
      <c r="T53" s="24"/>
      <c r="U53" s="24">
        <f t="shared" si="2"/>
        <v>1</v>
      </c>
      <c r="V53" s="25" t="s">
        <v>63</v>
      </c>
      <c r="W53" s="18" t="s">
        <v>89</v>
      </c>
    </row>
    <row r="54" spans="1:23" ht="72">
      <c r="A54" s="18">
        <v>15</v>
      </c>
      <c r="B54" s="18" t="s">
        <v>48</v>
      </c>
      <c r="C54" s="30" t="s">
        <v>120</v>
      </c>
      <c r="D54" s="18" t="s">
        <v>121</v>
      </c>
      <c r="E54" s="18" t="s">
        <v>122</v>
      </c>
      <c r="F54" s="18" t="s">
        <v>123</v>
      </c>
      <c r="G54" s="18" t="s">
        <v>97</v>
      </c>
      <c r="H54" s="26">
        <v>39442</v>
      </c>
      <c r="I54" s="18" t="s">
        <v>54</v>
      </c>
      <c r="J54" s="18" t="s">
        <v>88</v>
      </c>
      <c r="K54" s="18">
        <v>9</v>
      </c>
      <c r="L54" s="21">
        <v>0</v>
      </c>
      <c r="M54" s="21">
        <v>0</v>
      </c>
      <c r="N54" s="21"/>
      <c r="O54" s="21"/>
      <c r="P54" s="21">
        <v>0</v>
      </c>
      <c r="Q54" s="22">
        <f t="shared" si="0"/>
        <v>0</v>
      </c>
      <c r="R54" s="21">
        <v>40</v>
      </c>
      <c r="S54" s="23">
        <f t="shared" si="1"/>
        <v>0</v>
      </c>
      <c r="T54" s="24"/>
      <c r="U54" s="24">
        <f t="shared" si="2"/>
        <v>0</v>
      </c>
      <c r="V54" s="25" t="s">
        <v>63</v>
      </c>
      <c r="W54" s="18" t="s">
        <v>89</v>
      </c>
    </row>
    <row r="55" spans="1:23" ht="72">
      <c r="A55" s="18">
        <v>16</v>
      </c>
      <c r="B55" s="18" t="s">
        <v>48</v>
      </c>
      <c r="C55" s="30" t="s">
        <v>124</v>
      </c>
      <c r="D55" s="18" t="s">
        <v>125</v>
      </c>
      <c r="E55" s="18" t="s">
        <v>126</v>
      </c>
      <c r="F55" s="18" t="s">
        <v>127</v>
      </c>
      <c r="G55" s="18" t="s">
        <v>72</v>
      </c>
      <c r="H55" s="26">
        <v>39655</v>
      </c>
      <c r="I55" s="18" t="s">
        <v>54</v>
      </c>
      <c r="J55" s="18" t="s">
        <v>88</v>
      </c>
      <c r="K55" s="18">
        <v>9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2">
        <f t="shared" si="0"/>
        <v>0</v>
      </c>
      <c r="R55" s="21">
        <v>40</v>
      </c>
      <c r="S55" s="23">
        <f t="shared" si="1"/>
        <v>0</v>
      </c>
      <c r="T55" s="24"/>
      <c r="U55" s="24">
        <f t="shared" si="2"/>
        <v>0</v>
      </c>
      <c r="V55" s="25" t="s">
        <v>63</v>
      </c>
      <c r="W55" s="18" t="s">
        <v>89</v>
      </c>
    </row>
    <row r="56" spans="1:23" ht="54">
      <c r="A56" s="18">
        <v>17</v>
      </c>
      <c r="B56" s="18" t="s">
        <v>48</v>
      </c>
      <c r="C56" s="30" t="s">
        <v>128</v>
      </c>
      <c r="D56" s="18" t="s">
        <v>129</v>
      </c>
      <c r="E56" s="18" t="s">
        <v>130</v>
      </c>
      <c r="F56" s="18" t="s">
        <v>131</v>
      </c>
      <c r="G56" s="18" t="s">
        <v>97</v>
      </c>
      <c r="H56" s="26">
        <v>39234</v>
      </c>
      <c r="I56" s="18" t="s">
        <v>54</v>
      </c>
      <c r="J56" s="18" t="s">
        <v>107</v>
      </c>
      <c r="K56" s="18">
        <v>10</v>
      </c>
      <c r="L56" s="21">
        <v>2</v>
      </c>
      <c r="M56" s="21">
        <v>8</v>
      </c>
      <c r="N56" s="21">
        <v>0</v>
      </c>
      <c r="O56" s="21">
        <v>0</v>
      </c>
      <c r="P56" s="21">
        <v>0</v>
      </c>
      <c r="Q56" s="22">
        <f t="shared" si="0"/>
        <v>10</v>
      </c>
      <c r="R56" s="21">
        <v>40</v>
      </c>
      <c r="S56" s="23">
        <f t="shared" si="1"/>
        <v>0.25</v>
      </c>
      <c r="T56" s="24"/>
      <c r="U56" s="24">
        <f t="shared" si="2"/>
        <v>10</v>
      </c>
      <c r="V56" s="25" t="s">
        <v>63</v>
      </c>
      <c r="W56" s="18" t="s">
        <v>108</v>
      </c>
    </row>
    <row r="57" spans="1:23" ht="72">
      <c r="A57" s="18">
        <v>18</v>
      </c>
      <c r="B57" s="18" t="s">
        <v>48</v>
      </c>
      <c r="C57" s="30" t="s">
        <v>132</v>
      </c>
      <c r="D57" s="18" t="s">
        <v>133</v>
      </c>
      <c r="E57" s="18" t="s">
        <v>134</v>
      </c>
      <c r="F57" s="18" t="s">
        <v>127</v>
      </c>
      <c r="G57" s="18" t="s">
        <v>72</v>
      </c>
      <c r="H57" s="26">
        <v>39325</v>
      </c>
      <c r="I57" s="18" t="s">
        <v>54</v>
      </c>
      <c r="J57" s="18" t="s">
        <v>88</v>
      </c>
      <c r="K57" s="18">
        <v>10</v>
      </c>
      <c r="L57" s="21">
        <v>2</v>
      </c>
      <c r="M57" s="21">
        <v>0</v>
      </c>
      <c r="N57" s="21">
        <v>0</v>
      </c>
      <c r="O57" s="21">
        <v>4</v>
      </c>
      <c r="P57" s="21">
        <v>1</v>
      </c>
      <c r="Q57" s="22">
        <f t="shared" si="0"/>
        <v>7</v>
      </c>
      <c r="R57" s="21">
        <v>40</v>
      </c>
      <c r="S57" s="23">
        <f t="shared" si="1"/>
        <v>0.175</v>
      </c>
      <c r="T57" s="24"/>
      <c r="U57" s="24">
        <f t="shared" si="2"/>
        <v>7</v>
      </c>
      <c r="V57" s="25" t="s">
        <v>63</v>
      </c>
      <c r="W57" s="18" t="s">
        <v>89</v>
      </c>
    </row>
    <row r="58" spans="1:23" ht="72">
      <c r="A58" s="18">
        <v>19</v>
      </c>
      <c r="B58" s="18" t="s">
        <v>48</v>
      </c>
      <c r="C58" s="30" t="s">
        <v>135</v>
      </c>
      <c r="D58" s="18" t="s">
        <v>136</v>
      </c>
      <c r="E58" s="18" t="s">
        <v>137</v>
      </c>
      <c r="F58" s="18" t="s">
        <v>138</v>
      </c>
      <c r="G58" s="18" t="s">
        <v>72</v>
      </c>
      <c r="H58" s="26">
        <v>39313</v>
      </c>
      <c r="I58" s="18" t="s">
        <v>54</v>
      </c>
      <c r="J58" s="18" t="s">
        <v>88</v>
      </c>
      <c r="K58" s="18">
        <v>10</v>
      </c>
      <c r="L58" s="21">
        <v>3</v>
      </c>
      <c r="M58" s="21">
        <v>1</v>
      </c>
      <c r="N58" s="21">
        <v>0</v>
      </c>
      <c r="O58" s="21">
        <v>0</v>
      </c>
      <c r="P58" s="21"/>
      <c r="Q58" s="22">
        <f t="shared" si="0"/>
        <v>4</v>
      </c>
      <c r="R58" s="21">
        <v>40</v>
      </c>
      <c r="S58" s="23">
        <f t="shared" si="1"/>
        <v>0.1</v>
      </c>
      <c r="T58" s="24"/>
      <c r="U58" s="24">
        <f t="shared" si="2"/>
        <v>4</v>
      </c>
      <c r="V58" s="25" t="s">
        <v>63</v>
      </c>
      <c r="W58" s="18" t="s">
        <v>89</v>
      </c>
    </row>
    <row r="59" spans="1:23" ht="72">
      <c r="A59" s="18">
        <v>20</v>
      </c>
      <c r="B59" s="18" t="s">
        <v>48</v>
      </c>
      <c r="C59" s="30" t="s">
        <v>139</v>
      </c>
      <c r="D59" s="19" t="s">
        <v>140</v>
      </c>
      <c r="E59" s="18" t="s">
        <v>141</v>
      </c>
      <c r="F59" s="18" t="s">
        <v>142</v>
      </c>
      <c r="G59" s="18" t="s">
        <v>62</v>
      </c>
      <c r="H59" s="26">
        <v>39239</v>
      </c>
      <c r="I59" s="18" t="s">
        <v>54</v>
      </c>
      <c r="J59" s="18" t="s">
        <v>55</v>
      </c>
      <c r="K59" s="18">
        <v>10</v>
      </c>
      <c r="L59" s="21">
        <v>2</v>
      </c>
      <c r="M59" s="21">
        <v>1</v>
      </c>
      <c r="N59" s="21"/>
      <c r="O59" s="21">
        <v>1</v>
      </c>
      <c r="P59" s="21"/>
      <c r="Q59" s="22">
        <f t="shared" si="0"/>
        <v>4</v>
      </c>
      <c r="R59" s="21">
        <v>40</v>
      </c>
      <c r="S59" s="23">
        <f t="shared" si="1"/>
        <v>0.1</v>
      </c>
      <c r="T59" s="24"/>
      <c r="U59" s="24">
        <f t="shared" si="2"/>
        <v>4</v>
      </c>
      <c r="V59" s="25" t="s">
        <v>63</v>
      </c>
      <c r="W59" s="18" t="s">
        <v>143</v>
      </c>
    </row>
    <row r="60" spans="1:23" ht="72">
      <c r="A60" s="18">
        <v>21</v>
      </c>
      <c r="B60" s="18" t="s">
        <v>48</v>
      </c>
      <c r="C60" s="30" t="s">
        <v>144</v>
      </c>
      <c r="D60" s="18" t="s">
        <v>145</v>
      </c>
      <c r="E60" s="18" t="s">
        <v>146</v>
      </c>
      <c r="F60" s="18" t="s">
        <v>147</v>
      </c>
      <c r="G60" s="18" t="s">
        <v>72</v>
      </c>
      <c r="H60" s="26">
        <v>39286</v>
      </c>
      <c r="I60" s="18" t="s">
        <v>54</v>
      </c>
      <c r="J60" s="18" t="s">
        <v>88</v>
      </c>
      <c r="K60" s="18">
        <v>10</v>
      </c>
      <c r="L60" s="21">
        <v>1</v>
      </c>
      <c r="M60" s="21">
        <v>0</v>
      </c>
      <c r="N60" s="21">
        <v>0</v>
      </c>
      <c r="O60" s="21">
        <v>1</v>
      </c>
      <c r="P60" s="21"/>
      <c r="Q60" s="22">
        <f t="shared" si="0"/>
        <v>2</v>
      </c>
      <c r="R60" s="21">
        <v>40</v>
      </c>
      <c r="S60" s="23">
        <f t="shared" si="1"/>
        <v>0.05</v>
      </c>
      <c r="T60" s="24"/>
      <c r="U60" s="24">
        <f t="shared" si="2"/>
        <v>2</v>
      </c>
      <c r="V60" s="25" t="s">
        <v>63</v>
      </c>
      <c r="W60" s="18" t="s">
        <v>89</v>
      </c>
    </row>
    <row r="61" spans="1:23" ht="72">
      <c r="A61" s="18">
        <v>22</v>
      </c>
      <c r="B61" s="18" t="s">
        <v>48</v>
      </c>
      <c r="C61" s="30" t="s">
        <v>148</v>
      </c>
      <c r="D61" s="18" t="s">
        <v>149</v>
      </c>
      <c r="E61" s="18" t="s">
        <v>150</v>
      </c>
      <c r="F61" s="18" t="s">
        <v>147</v>
      </c>
      <c r="G61" s="18" t="s">
        <v>72</v>
      </c>
      <c r="H61" s="26">
        <v>39286</v>
      </c>
      <c r="I61" s="18" t="s">
        <v>54</v>
      </c>
      <c r="J61" s="18" t="s">
        <v>88</v>
      </c>
      <c r="K61" s="18">
        <v>10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2">
        <f t="shared" si="0"/>
        <v>1</v>
      </c>
      <c r="R61" s="21">
        <v>40</v>
      </c>
      <c r="S61" s="23">
        <f t="shared" si="1"/>
        <v>0.025</v>
      </c>
      <c r="T61" s="24"/>
      <c r="U61" s="24">
        <f t="shared" si="2"/>
        <v>1</v>
      </c>
      <c r="V61" s="25" t="s">
        <v>63</v>
      </c>
      <c r="W61" s="18" t="s">
        <v>89</v>
      </c>
    </row>
    <row r="62" spans="1:23" ht="72">
      <c r="A62" s="18">
        <v>23</v>
      </c>
      <c r="B62" s="18" t="s">
        <v>48</v>
      </c>
      <c r="C62" s="30" t="s">
        <v>151</v>
      </c>
      <c r="D62" s="18" t="s">
        <v>152</v>
      </c>
      <c r="E62" s="18" t="s">
        <v>153</v>
      </c>
      <c r="F62" s="18" t="s">
        <v>154</v>
      </c>
      <c r="G62" s="18" t="s">
        <v>72</v>
      </c>
      <c r="H62" s="26">
        <v>39312</v>
      </c>
      <c r="I62" s="18" t="s">
        <v>54</v>
      </c>
      <c r="J62" s="18" t="s">
        <v>88</v>
      </c>
      <c r="K62" s="18">
        <v>10</v>
      </c>
      <c r="L62" s="21">
        <v>0</v>
      </c>
      <c r="M62" s="21">
        <v>0</v>
      </c>
      <c r="N62" s="21">
        <v>0</v>
      </c>
      <c r="O62" s="21">
        <v>0</v>
      </c>
      <c r="P62" s="21"/>
      <c r="Q62" s="22">
        <f t="shared" si="0"/>
        <v>0</v>
      </c>
      <c r="R62" s="21">
        <v>40</v>
      </c>
      <c r="S62" s="23">
        <f t="shared" si="1"/>
        <v>0</v>
      </c>
      <c r="T62" s="24"/>
      <c r="U62" s="24">
        <f t="shared" si="2"/>
        <v>0</v>
      </c>
      <c r="V62" s="25" t="s">
        <v>63</v>
      </c>
      <c r="W62" s="18" t="s">
        <v>89</v>
      </c>
    </row>
    <row r="63" spans="1:23" ht="54">
      <c r="A63" s="18">
        <v>24</v>
      </c>
      <c r="B63" s="18" t="s">
        <v>48</v>
      </c>
      <c r="C63" s="30" t="s">
        <v>155</v>
      </c>
      <c r="D63" s="18" t="s">
        <v>156</v>
      </c>
      <c r="E63" s="18" t="s">
        <v>157</v>
      </c>
      <c r="F63" s="18" t="s">
        <v>61</v>
      </c>
      <c r="G63" s="18" t="s">
        <v>97</v>
      </c>
      <c r="H63" s="26">
        <v>39097</v>
      </c>
      <c r="I63" s="18" t="s">
        <v>54</v>
      </c>
      <c r="J63" s="18" t="s">
        <v>107</v>
      </c>
      <c r="K63" s="18">
        <v>11</v>
      </c>
      <c r="L63" s="21">
        <v>0</v>
      </c>
      <c r="M63" s="21">
        <v>8</v>
      </c>
      <c r="N63" s="21">
        <v>0</v>
      </c>
      <c r="O63" s="21">
        <v>0</v>
      </c>
      <c r="P63" s="21"/>
      <c r="Q63" s="22">
        <f t="shared" si="0"/>
        <v>8</v>
      </c>
      <c r="R63" s="21">
        <v>40</v>
      </c>
      <c r="S63" s="23">
        <f t="shared" si="1"/>
        <v>0.2</v>
      </c>
      <c r="T63" s="24"/>
      <c r="U63" s="24">
        <f t="shared" si="2"/>
        <v>8</v>
      </c>
      <c r="V63" s="25" t="s">
        <v>63</v>
      </c>
      <c r="W63" s="18" t="s">
        <v>108</v>
      </c>
    </row>
    <row r="64" spans="1:23" ht="72">
      <c r="A64" s="18">
        <v>25</v>
      </c>
      <c r="B64" s="18" t="s">
        <v>48</v>
      </c>
      <c r="C64" s="30" t="s">
        <v>158</v>
      </c>
      <c r="D64" s="19" t="s">
        <v>159</v>
      </c>
      <c r="E64" s="18" t="s">
        <v>160</v>
      </c>
      <c r="F64" s="18" t="s">
        <v>123</v>
      </c>
      <c r="G64" s="18" t="s">
        <v>62</v>
      </c>
      <c r="H64" s="20">
        <v>38957</v>
      </c>
      <c r="I64" s="18" t="s">
        <v>54</v>
      </c>
      <c r="J64" s="18" t="s">
        <v>55</v>
      </c>
      <c r="K64" s="18">
        <v>11</v>
      </c>
      <c r="L64" s="21"/>
      <c r="M64" s="21">
        <v>5</v>
      </c>
      <c r="N64" s="21"/>
      <c r="O64" s="21"/>
      <c r="P64" s="21"/>
      <c r="Q64" s="22">
        <f t="shared" si="0"/>
        <v>5</v>
      </c>
      <c r="R64" s="21">
        <v>40</v>
      </c>
      <c r="S64" s="23">
        <f t="shared" si="1"/>
        <v>0.125</v>
      </c>
      <c r="T64" s="24"/>
      <c r="U64" s="24">
        <f t="shared" si="2"/>
        <v>5</v>
      </c>
      <c r="V64" s="25" t="s">
        <v>63</v>
      </c>
      <c r="W64" s="18" t="s">
        <v>143</v>
      </c>
    </row>
    <row r="65" spans="1:23" ht="54">
      <c r="A65" s="18">
        <v>26</v>
      </c>
      <c r="B65" s="18" t="s">
        <v>48</v>
      </c>
      <c r="C65" s="30" t="s">
        <v>161</v>
      </c>
      <c r="D65" s="18" t="s">
        <v>162</v>
      </c>
      <c r="E65" s="18" t="s">
        <v>137</v>
      </c>
      <c r="F65" s="18" t="s">
        <v>82</v>
      </c>
      <c r="G65" s="18" t="s">
        <v>72</v>
      </c>
      <c r="H65" s="26">
        <v>39030</v>
      </c>
      <c r="I65" s="18" t="s">
        <v>54</v>
      </c>
      <c r="J65" s="18" t="s">
        <v>163</v>
      </c>
      <c r="K65" s="18">
        <v>11</v>
      </c>
      <c r="L65" s="21">
        <v>4</v>
      </c>
      <c r="M65" s="21"/>
      <c r="N65" s="21"/>
      <c r="O65" s="21"/>
      <c r="P65" s="21">
        <v>0</v>
      </c>
      <c r="Q65" s="22">
        <f t="shared" si="0"/>
        <v>4</v>
      </c>
      <c r="R65" s="21">
        <v>40</v>
      </c>
      <c r="S65" s="23">
        <f t="shared" si="1"/>
        <v>0.1</v>
      </c>
      <c r="T65" s="24"/>
      <c r="U65" s="24">
        <f t="shared" si="2"/>
        <v>4</v>
      </c>
      <c r="V65" s="25" t="s">
        <v>63</v>
      </c>
      <c r="W65" s="18" t="s">
        <v>164</v>
      </c>
    </row>
    <row r="66" spans="1:23" ht="72">
      <c r="A66" s="18">
        <v>27</v>
      </c>
      <c r="B66" s="18" t="s">
        <v>48</v>
      </c>
      <c r="C66" s="30" t="s">
        <v>165</v>
      </c>
      <c r="D66" s="19" t="s">
        <v>166</v>
      </c>
      <c r="E66" s="18" t="s">
        <v>167</v>
      </c>
      <c r="F66" s="18" t="s">
        <v>168</v>
      </c>
      <c r="G66" s="18" t="s">
        <v>62</v>
      </c>
      <c r="H66" s="20">
        <v>38787</v>
      </c>
      <c r="I66" s="18" t="s">
        <v>54</v>
      </c>
      <c r="J66" s="18" t="s">
        <v>55</v>
      </c>
      <c r="K66" s="18">
        <v>11</v>
      </c>
      <c r="L66" s="21">
        <v>2</v>
      </c>
      <c r="M66" s="21">
        <v>0</v>
      </c>
      <c r="N66" s="21"/>
      <c r="O66" s="21"/>
      <c r="P66" s="21"/>
      <c r="Q66" s="22">
        <f t="shared" si="0"/>
        <v>2</v>
      </c>
      <c r="R66" s="21">
        <v>40</v>
      </c>
      <c r="S66" s="23">
        <f t="shared" si="1"/>
        <v>0.05</v>
      </c>
      <c r="T66" s="24"/>
      <c r="U66" s="24">
        <f t="shared" si="2"/>
        <v>2</v>
      </c>
      <c r="V66" s="25" t="s">
        <v>63</v>
      </c>
      <c r="W66" s="18" t="s">
        <v>143</v>
      </c>
    </row>
    <row r="67" spans="1:23" ht="72">
      <c r="A67" s="18">
        <v>28</v>
      </c>
      <c r="B67" s="18" t="s">
        <v>48</v>
      </c>
      <c r="C67" s="30" t="s">
        <v>169</v>
      </c>
      <c r="D67" s="19" t="s">
        <v>170</v>
      </c>
      <c r="E67" s="18" t="s">
        <v>171</v>
      </c>
      <c r="F67" s="18" t="s">
        <v>96</v>
      </c>
      <c r="G67" s="18" t="s">
        <v>62</v>
      </c>
      <c r="H67" s="26">
        <v>38843</v>
      </c>
      <c r="I67" s="18" t="s">
        <v>54</v>
      </c>
      <c r="J67" s="18" t="s">
        <v>55</v>
      </c>
      <c r="K67" s="18">
        <v>11</v>
      </c>
      <c r="L67" s="21">
        <v>1</v>
      </c>
      <c r="M67" s="21">
        <v>0</v>
      </c>
      <c r="N67" s="21"/>
      <c r="O67" s="21"/>
      <c r="P67" s="21"/>
      <c r="Q67" s="22">
        <f t="shared" si="0"/>
        <v>1</v>
      </c>
      <c r="R67" s="21">
        <v>40</v>
      </c>
      <c r="S67" s="23">
        <f t="shared" si="1"/>
        <v>0.025</v>
      </c>
      <c r="T67" s="24"/>
      <c r="U67" s="24">
        <f t="shared" si="2"/>
        <v>1</v>
      </c>
      <c r="V67" s="25" t="s">
        <v>63</v>
      </c>
      <c r="W67" s="18" t="s">
        <v>143</v>
      </c>
    </row>
    <row r="68" spans="1:23" ht="72">
      <c r="A68" s="18">
        <v>29</v>
      </c>
      <c r="B68" s="18" t="s">
        <v>48</v>
      </c>
      <c r="C68" s="30" t="s">
        <v>172</v>
      </c>
      <c r="D68" s="19" t="s">
        <v>173</v>
      </c>
      <c r="E68" s="18" t="s">
        <v>118</v>
      </c>
      <c r="F68" s="18" t="s">
        <v>67</v>
      </c>
      <c r="G68" s="18" t="s">
        <v>53</v>
      </c>
      <c r="H68" s="26">
        <v>38949</v>
      </c>
      <c r="I68" s="18" t="s">
        <v>54</v>
      </c>
      <c r="J68" s="18" t="s">
        <v>55</v>
      </c>
      <c r="K68" s="18">
        <v>11</v>
      </c>
      <c r="L68" s="21">
        <v>1</v>
      </c>
      <c r="M68" s="21">
        <v>0</v>
      </c>
      <c r="N68" s="21"/>
      <c r="O68" s="21"/>
      <c r="P68" s="21"/>
      <c r="Q68" s="22">
        <f t="shared" si="0"/>
        <v>1</v>
      </c>
      <c r="R68" s="21">
        <v>40</v>
      </c>
      <c r="S68" s="23">
        <f t="shared" si="1"/>
        <v>0.025</v>
      </c>
      <c r="T68" s="24"/>
      <c r="U68" s="24">
        <f t="shared" si="2"/>
        <v>1</v>
      </c>
      <c r="V68" s="25" t="s">
        <v>63</v>
      </c>
      <c r="W68" s="18" t="s">
        <v>143</v>
      </c>
    </row>
    <row r="69" spans="1:23" ht="72">
      <c r="A69" s="18">
        <v>30</v>
      </c>
      <c r="B69" s="18" t="s">
        <v>48</v>
      </c>
      <c r="C69" s="30" t="s">
        <v>174</v>
      </c>
      <c r="D69" s="19" t="s">
        <v>175</v>
      </c>
      <c r="E69" s="18" t="s">
        <v>176</v>
      </c>
      <c r="F69" s="18" t="s">
        <v>177</v>
      </c>
      <c r="G69" s="18" t="s">
        <v>62</v>
      </c>
      <c r="H69" s="20">
        <v>38990</v>
      </c>
      <c r="I69" s="18" t="s">
        <v>54</v>
      </c>
      <c r="J69" s="18" t="s">
        <v>55</v>
      </c>
      <c r="K69" s="18">
        <v>11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2">
        <f t="shared" si="0"/>
        <v>1</v>
      </c>
      <c r="R69" s="21">
        <v>40</v>
      </c>
      <c r="S69" s="23">
        <f t="shared" si="1"/>
        <v>0.025</v>
      </c>
      <c r="T69" s="24"/>
      <c r="U69" s="24">
        <f t="shared" si="2"/>
        <v>1</v>
      </c>
      <c r="V69" s="25" t="s">
        <v>63</v>
      </c>
      <c r="W69" s="18" t="s">
        <v>143</v>
      </c>
    </row>
    <row r="70" spans="1:23" ht="72">
      <c r="A70" s="18">
        <v>31</v>
      </c>
      <c r="B70" s="18" t="s">
        <v>48</v>
      </c>
      <c r="C70" s="30" t="s">
        <v>178</v>
      </c>
      <c r="D70" s="19" t="s">
        <v>179</v>
      </c>
      <c r="E70" s="18" t="s">
        <v>180</v>
      </c>
      <c r="F70" s="18" t="s">
        <v>78</v>
      </c>
      <c r="G70" s="18" t="s">
        <v>53</v>
      </c>
      <c r="H70" s="20">
        <v>38757</v>
      </c>
      <c r="I70" s="18" t="s">
        <v>54</v>
      </c>
      <c r="J70" s="18" t="s">
        <v>55</v>
      </c>
      <c r="K70" s="18">
        <v>11</v>
      </c>
      <c r="L70" s="21">
        <v>1</v>
      </c>
      <c r="M70" s="21">
        <v>0</v>
      </c>
      <c r="N70" s="21">
        <v>0</v>
      </c>
      <c r="O70" s="21"/>
      <c r="P70" s="21"/>
      <c r="Q70" s="22">
        <f t="shared" si="0"/>
        <v>1</v>
      </c>
      <c r="R70" s="21">
        <v>40</v>
      </c>
      <c r="S70" s="23">
        <f t="shared" si="1"/>
        <v>0.025</v>
      </c>
      <c r="T70" s="24"/>
      <c r="U70" s="24">
        <f t="shared" si="2"/>
        <v>1</v>
      </c>
      <c r="V70" s="25" t="s">
        <v>63</v>
      </c>
      <c r="W70" s="18" t="s">
        <v>143</v>
      </c>
    </row>
    <row r="71" spans="1:23" ht="108">
      <c r="A71" s="18">
        <v>32</v>
      </c>
      <c r="B71" s="18" t="s">
        <v>48</v>
      </c>
      <c r="C71" s="30" t="s">
        <v>181</v>
      </c>
      <c r="D71" s="18" t="s">
        <v>182</v>
      </c>
      <c r="E71" s="18" t="s">
        <v>183</v>
      </c>
      <c r="F71" s="18" t="s">
        <v>184</v>
      </c>
      <c r="G71" s="18" t="s">
        <v>62</v>
      </c>
      <c r="H71" s="26">
        <v>38947</v>
      </c>
      <c r="I71" s="18" t="s">
        <v>54</v>
      </c>
      <c r="J71" s="18" t="s">
        <v>185</v>
      </c>
      <c r="K71" s="18">
        <v>11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2">
        <f t="shared" si="0"/>
        <v>0</v>
      </c>
      <c r="R71" s="21">
        <v>40</v>
      </c>
      <c r="S71" s="23">
        <f t="shared" si="1"/>
        <v>0</v>
      </c>
      <c r="T71" s="24"/>
      <c r="U71" s="24">
        <f t="shared" si="2"/>
        <v>0</v>
      </c>
      <c r="V71" s="25" t="s">
        <v>63</v>
      </c>
      <c r="W71" s="18" t="s">
        <v>186</v>
      </c>
    </row>
    <row r="72" spans="1:23" ht="72">
      <c r="A72" s="18">
        <v>33</v>
      </c>
      <c r="B72" s="18" t="s">
        <v>48</v>
      </c>
      <c r="C72" s="30" t="s">
        <v>187</v>
      </c>
      <c r="D72" s="19" t="s">
        <v>188</v>
      </c>
      <c r="E72" s="18" t="s">
        <v>189</v>
      </c>
      <c r="F72" s="18" t="s">
        <v>168</v>
      </c>
      <c r="G72" s="18" t="s">
        <v>62</v>
      </c>
      <c r="H72" s="20">
        <v>38850</v>
      </c>
      <c r="I72" s="18" t="s">
        <v>54</v>
      </c>
      <c r="J72" s="18" t="s">
        <v>55</v>
      </c>
      <c r="K72" s="18">
        <v>11</v>
      </c>
      <c r="L72" s="21">
        <v>0</v>
      </c>
      <c r="M72" s="21"/>
      <c r="N72" s="21">
        <v>0</v>
      </c>
      <c r="O72" s="21"/>
      <c r="P72" s="21">
        <v>0</v>
      </c>
      <c r="Q72" s="22">
        <f t="shared" si="0"/>
        <v>0</v>
      </c>
      <c r="R72" s="21">
        <v>40</v>
      </c>
      <c r="S72" s="23">
        <f t="shared" si="1"/>
        <v>0</v>
      </c>
      <c r="T72" s="24"/>
      <c r="U72" s="24">
        <f t="shared" si="2"/>
        <v>0</v>
      </c>
      <c r="V72" s="25" t="s">
        <v>63</v>
      </c>
      <c r="W72" s="18" t="s">
        <v>143</v>
      </c>
    </row>
    <row r="73" spans="1:23" ht="72">
      <c r="A73" s="18">
        <v>34</v>
      </c>
      <c r="B73" s="18" t="s">
        <v>48</v>
      </c>
      <c r="C73" s="30" t="s">
        <v>190</v>
      </c>
      <c r="D73" s="19" t="s">
        <v>191</v>
      </c>
      <c r="E73" s="18" t="s">
        <v>192</v>
      </c>
      <c r="F73" s="18" t="s">
        <v>193</v>
      </c>
      <c r="G73" s="18" t="s">
        <v>62</v>
      </c>
      <c r="H73" s="20">
        <v>38770</v>
      </c>
      <c r="I73" s="18" t="s">
        <v>54</v>
      </c>
      <c r="J73" s="18" t="s">
        <v>55</v>
      </c>
      <c r="K73" s="18">
        <v>11</v>
      </c>
      <c r="L73" s="21">
        <v>0</v>
      </c>
      <c r="M73" s="21">
        <v>0</v>
      </c>
      <c r="N73" s="21"/>
      <c r="O73" s="21">
        <v>0</v>
      </c>
      <c r="P73" s="21">
        <v>0</v>
      </c>
      <c r="Q73" s="22">
        <f t="shared" si="0"/>
        <v>0</v>
      </c>
      <c r="R73" s="21">
        <v>40</v>
      </c>
      <c r="S73" s="23">
        <f t="shared" si="1"/>
        <v>0</v>
      </c>
      <c r="T73" s="24"/>
      <c r="U73" s="24">
        <f t="shared" si="2"/>
        <v>0</v>
      </c>
      <c r="V73" s="25" t="s">
        <v>63</v>
      </c>
      <c r="W73" s="18" t="s">
        <v>143</v>
      </c>
    </row>
    <row r="74" spans="1:23" ht="72">
      <c r="A74" s="18">
        <v>35</v>
      </c>
      <c r="B74" s="18" t="s">
        <v>48</v>
      </c>
      <c r="C74" s="30" t="s">
        <v>194</v>
      </c>
      <c r="D74" s="19" t="s">
        <v>195</v>
      </c>
      <c r="E74" s="18" t="s">
        <v>134</v>
      </c>
      <c r="F74" s="31" t="s">
        <v>71</v>
      </c>
      <c r="G74" s="18" t="s">
        <v>53</v>
      </c>
      <c r="H74" s="20">
        <v>39037</v>
      </c>
      <c r="I74" s="18" t="s">
        <v>54</v>
      </c>
      <c r="J74" s="18" t="s">
        <v>55</v>
      </c>
      <c r="K74" s="18">
        <v>11</v>
      </c>
      <c r="L74" s="21"/>
      <c r="M74" s="21">
        <v>0</v>
      </c>
      <c r="N74" s="21"/>
      <c r="O74" s="21"/>
      <c r="P74" s="21"/>
      <c r="Q74" s="22">
        <f t="shared" si="0"/>
        <v>0</v>
      </c>
      <c r="R74" s="21">
        <v>40</v>
      </c>
      <c r="S74" s="23">
        <f t="shared" si="1"/>
        <v>0</v>
      </c>
      <c r="T74" s="24"/>
      <c r="U74" s="24">
        <f t="shared" si="2"/>
        <v>0</v>
      </c>
      <c r="V74" s="25" t="s">
        <v>63</v>
      </c>
      <c r="W74" s="18" t="s">
        <v>143</v>
      </c>
    </row>
    <row r="75" spans="1:23" ht="54">
      <c r="A75" s="18">
        <v>36</v>
      </c>
      <c r="B75" s="18" t="s">
        <v>48</v>
      </c>
      <c r="C75" s="30" t="s">
        <v>196</v>
      </c>
      <c r="D75" s="18" t="s">
        <v>197</v>
      </c>
      <c r="E75" s="18" t="s">
        <v>198</v>
      </c>
      <c r="F75" s="18" t="s">
        <v>127</v>
      </c>
      <c r="G75" s="18" t="s">
        <v>72</v>
      </c>
      <c r="H75" s="26">
        <v>38669</v>
      </c>
      <c r="I75" s="18" t="s">
        <v>54</v>
      </c>
      <c r="J75" s="18" t="s">
        <v>107</v>
      </c>
      <c r="K75" s="18">
        <v>11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2">
        <f t="shared" si="0"/>
        <v>0</v>
      </c>
      <c r="R75" s="21">
        <v>40</v>
      </c>
      <c r="S75" s="23">
        <f t="shared" si="1"/>
        <v>0</v>
      </c>
      <c r="T75" s="24"/>
      <c r="U75" s="24">
        <f t="shared" si="2"/>
        <v>0</v>
      </c>
      <c r="V75" s="25" t="s">
        <v>63</v>
      </c>
      <c r="W75" s="18" t="s">
        <v>108</v>
      </c>
    </row>
    <row r="76" spans="1:23" ht="36">
      <c r="A76" s="18">
        <v>37</v>
      </c>
      <c r="B76" s="18" t="s">
        <v>48</v>
      </c>
      <c r="C76" s="30" t="s">
        <v>199</v>
      </c>
      <c r="D76" s="18" t="s">
        <v>200</v>
      </c>
      <c r="E76" s="18" t="s">
        <v>201</v>
      </c>
      <c r="F76" s="18" t="s">
        <v>131</v>
      </c>
      <c r="G76" s="18" t="s">
        <v>62</v>
      </c>
      <c r="H76" s="26">
        <v>39133</v>
      </c>
      <c r="I76" s="18" t="s">
        <v>54</v>
      </c>
      <c r="J76" s="18" t="s">
        <v>202</v>
      </c>
      <c r="K76" s="18">
        <v>11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2">
        <f t="shared" si="0"/>
        <v>0</v>
      </c>
      <c r="R76" s="21">
        <v>40</v>
      </c>
      <c r="S76" s="23">
        <f t="shared" si="1"/>
        <v>0</v>
      </c>
      <c r="T76" s="24"/>
      <c r="U76" s="24">
        <f t="shared" si="2"/>
        <v>0</v>
      </c>
      <c r="V76" s="25" t="s">
        <v>63</v>
      </c>
      <c r="W76" s="18" t="s">
        <v>203</v>
      </c>
    </row>
    <row r="78" spans="1:17" ht="45.75" customHeight="1">
      <c r="A78" s="6" t="s">
        <v>204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69" customHeight="1">
      <c r="A79" s="6" t="s">
        <v>205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</sheetData>
  <sheetProtection selectLockedCells="1" selectUnlockedCells="1"/>
  <autoFilter ref="A39:W76"/>
  <mergeCells count="29">
    <mergeCell ref="A1:AB1"/>
    <mergeCell ref="A2:AB2"/>
    <mergeCell ref="A3:AB3"/>
    <mergeCell ref="N4:S4"/>
    <mergeCell ref="A5:AB5"/>
    <mergeCell ref="A6:AB6"/>
    <mergeCell ref="A7:AB7"/>
    <mergeCell ref="A8:AB8"/>
    <mergeCell ref="A10:AB10"/>
    <mergeCell ref="A12:AB12"/>
    <mergeCell ref="A13:T13"/>
    <mergeCell ref="A14:AA14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0:Z30"/>
    <mergeCell ref="A33:AB33"/>
    <mergeCell ref="A34:AB34"/>
    <mergeCell ref="A36:AB36"/>
    <mergeCell ref="A37:AB37"/>
    <mergeCell ref="A78:Q78"/>
    <mergeCell ref="A79:Q7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2023-11-09T17:51:58Z</dcterms:created>
  <dcterms:modified xsi:type="dcterms:W3CDTF">2023-11-15T13:20:56Z</dcterms:modified>
  <cp:category/>
  <cp:version/>
  <cp:contentType/>
  <cp:contentStatus/>
  <cp:revision>2</cp:revision>
</cp:coreProperties>
</file>