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6" tabRatio="500"/>
  </bookViews>
  <sheets>
    <sheet name="Лист1" sheetId="1" r:id="rId1"/>
  </sheets>
  <definedNames>
    <definedName name="_xlnm._FilterDatabase" localSheetId="0" hidden="1">Лист1!$A$39:$U$166</definedName>
  </definedName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S166" i="1"/>
  <c r="Q166"/>
  <c r="O166"/>
  <c r="O165"/>
  <c r="S165" s="1"/>
  <c r="Q164"/>
  <c r="O164"/>
  <c r="S164" s="1"/>
  <c r="Q163"/>
  <c r="O163"/>
  <c r="S163" s="1"/>
  <c r="Q162"/>
  <c r="O162"/>
  <c r="S162" s="1"/>
  <c r="O161"/>
  <c r="S161" s="1"/>
  <c r="S160"/>
  <c r="Q160"/>
  <c r="O160"/>
  <c r="S159"/>
  <c r="Q159"/>
  <c r="O159"/>
  <c r="Q158"/>
  <c r="O158"/>
  <c r="S158" s="1"/>
  <c r="O157"/>
  <c r="S157" s="1"/>
  <c r="S156"/>
  <c r="Q156"/>
  <c r="O156"/>
  <c r="S155"/>
  <c r="Q155"/>
  <c r="O155"/>
  <c r="Q154"/>
  <c r="O154"/>
  <c r="S154" s="1"/>
  <c r="O153"/>
  <c r="S153" s="1"/>
  <c r="S152"/>
  <c r="Q152"/>
  <c r="O152"/>
  <c r="S151"/>
  <c r="Q151"/>
  <c r="O151"/>
  <c r="Q150"/>
  <c r="O150"/>
  <c r="S150" s="1"/>
  <c r="O149"/>
  <c r="S149" s="1"/>
  <c r="S148"/>
  <c r="Q148"/>
  <c r="O148"/>
  <c r="S147"/>
  <c r="Q147"/>
  <c r="O147"/>
  <c r="Q146"/>
  <c r="O146"/>
  <c r="S146" s="1"/>
  <c r="O145"/>
  <c r="S145" s="1"/>
  <c r="S144"/>
  <c r="Q144"/>
  <c r="O144"/>
  <c r="S143"/>
  <c r="Q143"/>
  <c r="O143"/>
  <c r="Q142"/>
  <c r="O142"/>
  <c r="S142" s="1"/>
  <c r="O141"/>
  <c r="S141" s="1"/>
  <c r="S140"/>
  <c r="Q140"/>
  <c r="O140"/>
  <c r="S139"/>
  <c r="Q139"/>
  <c r="O139"/>
  <c r="Q138"/>
  <c r="O138"/>
  <c r="S138" s="1"/>
  <c r="O137"/>
  <c r="S137" s="1"/>
  <c r="S136"/>
  <c r="Q136"/>
  <c r="O136"/>
  <c r="S135"/>
  <c r="Q135"/>
  <c r="O135"/>
  <c r="Q134"/>
  <c r="O134"/>
  <c r="S134" s="1"/>
  <c r="O133"/>
  <c r="S133" s="1"/>
  <c r="S132"/>
  <c r="Q132"/>
  <c r="O132"/>
  <c r="S131"/>
  <c r="Q131"/>
  <c r="O131"/>
  <c r="Q130"/>
  <c r="O130"/>
  <c r="S130" s="1"/>
  <c r="O129"/>
  <c r="S129" s="1"/>
  <c r="S128"/>
  <c r="Q128"/>
  <c r="O128"/>
  <c r="S127"/>
  <c r="Q127"/>
  <c r="O127"/>
  <c r="Q126"/>
  <c r="O126"/>
  <c r="S126" s="1"/>
  <c r="O125"/>
  <c r="S125" s="1"/>
  <c r="S124"/>
  <c r="Q124"/>
  <c r="O124"/>
  <c r="S123"/>
  <c r="Q123"/>
  <c r="O123"/>
  <c r="Q122"/>
  <c r="O122"/>
  <c r="S122" s="1"/>
  <c r="O121"/>
  <c r="S121" s="1"/>
  <c r="S120"/>
  <c r="Q120"/>
  <c r="O120"/>
  <c r="S119"/>
  <c r="Q119"/>
  <c r="O119"/>
  <c r="Q118"/>
  <c r="O118"/>
  <c r="S118" s="1"/>
  <c r="O117"/>
  <c r="S117" s="1"/>
  <c r="S116"/>
  <c r="Q116"/>
  <c r="O116"/>
  <c r="S115"/>
  <c r="Q115"/>
  <c r="O115"/>
  <c r="Q114"/>
  <c r="O114"/>
  <c r="S114" s="1"/>
  <c r="O113"/>
  <c r="S113" s="1"/>
  <c r="S112"/>
  <c r="Q112"/>
  <c r="O112"/>
  <c r="S111"/>
  <c r="Q111"/>
  <c r="O111"/>
  <c r="Q110"/>
  <c r="O110"/>
  <c r="S110" s="1"/>
  <c r="O109"/>
  <c r="S109" s="1"/>
  <c r="S108"/>
  <c r="Q108"/>
  <c r="O108"/>
  <c r="S107"/>
  <c r="Q107"/>
  <c r="O107"/>
  <c r="Q106"/>
  <c r="O106"/>
  <c r="S106" s="1"/>
  <c r="O105"/>
  <c r="S105" s="1"/>
  <c r="S104"/>
  <c r="Q104"/>
  <c r="O104"/>
  <c r="S103"/>
  <c r="Q103"/>
  <c r="O103"/>
  <c r="Q102"/>
  <c r="O102"/>
  <c r="S102" s="1"/>
  <c r="O101"/>
  <c r="S101" s="1"/>
  <c r="S100"/>
  <c r="Q100"/>
  <c r="O100"/>
  <c r="S99"/>
  <c r="Q99"/>
  <c r="O99"/>
  <c r="Q98"/>
  <c r="O98"/>
  <c r="S98" s="1"/>
  <c r="O97"/>
  <c r="S97" s="1"/>
  <c r="S96"/>
  <c r="Q96"/>
  <c r="O96"/>
  <c r="S95"/>
  <c r="Q95"/>
  <c r="O95"/>
  <c r="Q94"/>
  <c r="O94"/>
  <c r="S94" s="1"/>
  <c r="O93"/>
  <c r="S93" s="1"/>
  <c r="S92"/>
  <c r="Q92"/>
  <c r="O92"/>
  <c r="S91"/>
  <c r="Q91"/>
  <c r="O91"/>
  <c r="Q90"/>
  <c r="O90"/>
  <c r="S90" s="1"/>
  <c r="O89"/>
  <c r="S89" s="1"/>
  <c r="S88"/>
  <c r="Q88"/>
  <c r="O88"/>
  <c r="S87"/>
  <c r="Q87"/>
  <c r="O87"/>
  <c r="Q86"/>
  <c r="O86"/>
  <c r="S86" s="1"/>
  <c r="O85"/>
  <c r="S85" s="1"/>
  <c r="S84"/>
  <c r="Q84"/>
  <c r="O84"/>
  <c r="S83"/>
  <c r="Q83"/>
  <c r="O83"/>
  <c r="Q82"/>
  <c r="O82"/>
  <c r="S82" s="1"/>
  <c r="O81"/>
  <c r="S81" s="1"/>
  <c r="S80"/>
  <c r="Q80"/>
  <c r="O80"/>
  <c r="S79"/>
  <c r="Q79"/>
  <c r="O79"/>
  <c r="Q78"/>
  <c r="O78"/>
  <c r="S78" s="1"/>
  <c r="O77"/>
  <c r="S77" s="1"/>
  <c r="S76"/>
  <c r="Q76"/>
  <c r="O76"/>
  <c r="S75"/>
  <c r="Q75"/>
  <c r="O75"/>
  <c r="Q74"/>
  <c r="O74"/>
  <c r="S74" s="1"/>
  <c r="O73"/>
  <c r="S73" s="1"/>
  <c r="S72"/>
  <c r="Q72"/>
  <c r="O72"/>
  <c r="S71"/>
  <c r="Q71"/>
  <c r="O71"/>
  <c r="Q70"/>
  <c r="O70"/>
  <c r="S70" s="1"/>
  <c r="O69"/>
  <c r="S69" s="1"/>
  <c r="S68"/>
  <c r="Q68"/>
  <c r="O68"/>
  <c r="S67"/>
  <c r="Q67"/>
  <c r="O67"/>
  <c r="Q66"/>
  <c r="O66"/>
  <c r="S66" s="1"/>
  <c r="O65"/>
  <c r="S65" s="1"/>
  <c r="S64"/>
  <c r="Q64"/>
  <c r="O64"/>
  <c r="S63"/>
  <c r="Q63"/>
  <c r="O63"/>
  <c r="Q62"/>
  <c r="O62"/>
  <c r="S62" s="1"/>
  <c r="O61"/>
  <c r="S61" s="1"/>
  <c r="S60"/>
  <c r="Q60"/>
  <c r="O60"/>
  <c r="S59"/>
  <c r="Q59"/>
  <c r="O59"/>
  <c r="Q58"/>
  <c r="O58"/>
  <c r="S58" s="1"/>
  <c r="O57"/>
  <c r="S57" s="1"/>
  <c r="S56"/>
  <c r="Q56"/>
  <c r="O56"/>
  <c r="S55"/>
  <c r="Q55"/>
  <c r="O55"/>
  <c r="Q54"/>
  <c r="O54"/>
  <c r="S54" s="1"/>
  <c r="O53"/>
  <c r="S53" s="1"/>
  <c r="S52"/>
  <c r="Q52"/>
  <c r="O52"/>
  <c r="S51"/>
  <c r="Q51"/>
  <c r="O51"/>
  <c r="Q50"/>
  <c r="O50"/>
  <c r="S50" s="1"/>
  <c r="O49"/>
  <c r="S49" s="1"/>
  <c r="S48"/>
  <c r="Q48"/>
  <c r="O48"/>
  <c r="S47"/>
  <c r="Q47"/>
  <c r="O47"/>
  <c r="Q46"/>
  <c r="O46"/>
  <c r="S46" s="1"/>
  <c r="O45"/>
  <c r="S45" s="1"/>
  <c r="S44"/>
  <c r="Q44"/>
  <c r="O44"/>
  <c r="S43"/>
  <c r="Q43"/>
  <c r="O43"/>
  <c r="Q42"/>
  <c r="O42"/>
  <c r="S42" s="1"/>
  <c r="O41"/>
  <c r="S41" s="1"/>
  <c r="S40"/>
  <c r="Q40"/>
  <c r="O40"/>
  <c r="Q41" l="1"/>
  <c r="Q45"/>
  <c r="Q49"/>
  <c r="Q53"/>
  <c r="Q57"/>
  <c r="Q61"/>
  <c r="Q65"/>
  <c r="Q69"/>
  <c r="Q73"/>
  <c r="Q77"/>
  <c r="Q81"/>
  <c r="Q85"/>
  <c r="Q89"/>
  <c r="Q93"/>
  <c r="Q97"/>
  <c r="Q101"/>
  <c r="Q105"/>
  <c r="Q109"/>
  <c r="Q113"/>
  <c r="Q117"/>
  <c r="Q121"/>
  <c r="Q125"/>
  <c r="Q129"/>
  <c r="Q133"/>
  <c r="Q137"/>
  <c r="Q141"/>
  <c r="Q145"/>
  <c r="Q149"/>
  <c r="Q153"/>
  <c r="Q157"/>
  <c r="Q161"/>
  <c r="Q165"/>
</calcChain>
</file>

<file path=xl/sharedStrings.xml><?xml version="1.0" encoding="utf-8"?>
<sst xmlns="http://schemas.openxmlformats.org/spreadsheetml/2006/main" count="1318" uniqueCount="472">
  <si>
    <t>ПРОТОКОЛ</t>
  </si>
  <si>
    <t xml:space="preserve">заседания жюри муниципального этапа всероссийской олимпиады школьников </t>
  </si>
  <si>
    <t>по биологии в 2023/24 учебном году</t>
  </si>
  <si>
    <t>от «23» ноября 2023 г.</t>
  </si>
  <si>
    <t>Место проведения: муниципальное бюджетное общеобразовательное учреждение "Средняя общеобразовательная школа №15" г. Мичуринска</t>
  </si>
  <si>
    <t>Дата проведения: 16.11.2023</t>
  </si>
  <si>
    <t>Количество участников: всего  - 127,  7 класс -17,  8 класс -21,  9 класс - 39,  10 класс - 25,  11 класс -25.</t>
  </si>
  <si>
    <t>На заседании присутствовали 13 членов жюри.</t>
  </si>
  <si>
    <t>Председатель жюри: Васнева Елена Владимировна</t>
  </si>
  <si>
    <t>Секретарь жюри: Плужникова Светлана Анатольевна</t>
  </si>
  <si>
    <t>Члены жюри: Алексеева Ирина Владимировна, Апанащик Тамара Борисовна, Вострикова Светлана Геннадиевна, Журавлева Лилия Анатольевна, Каширина Лариса Владимировна, Краснослободцева Любовь Дмитриевна, Кожевникова Оксана Васильевна, Лакутина Тамара Владимировна,  Шатилова Ирина Вячеславовна, Фионова Людмила Александровна, Фролова  Екатерина Сергеевна</t>
  </si>
  <si>
    <t>Повестка дня:</t>
  </si>
  <si>
    <t>1. Подведение итогов проведения муниципального этапа всероссийской олимпиады школьников по биологии.</t>
  </si>
  <si>
    <t>2. Определение победителей и призеров муниципального этапа всероссийской олимпиады школьников по биологии.</t>
  </si>
  <si>
    <t xml:space="preserve">Слушали: </t>
  </si>
  <si>
    <r>
      <rPr>
        <sz val="18"/>
        <color rgb="FF000000"/>
        <rFont val="Times New Roman"/>
        <family val="1"/>
        <charset val="204"/>
      </rPr>
      <t>Председателя жюри, которая познакомила с рейтингом участников муниципального этапа всероссийской олимпиады школьников по биологии</t>
    </r>
    <r>
      <rPr>
        <b/>
        <sz val="18"/>
        <color rgb="FF000000"/>
        <rFont val="Times New Roman"/>
        <family val="1"/>
        <charset val="204"/>
      </rPr>
      <t>.</t>
    </r>
  </si>
  <si>
    <t>По итогам выполнения заданий олимпиады в соответствии с балльным рейтингом жюри предложено признать:</t>
  </si>
  <si>
    <r>
      <rPr>
        <sz val="18"/>
        <color rgb="FF000000"/>
        <rFont val="Times New Roman"/>
        <family val="1"/>
        <charset val="204"/>
      </rPr>
      <t>1. Количество победителей:</t>
    </r>
    <r>
      <rPr>
        <b/>
        <sz val="18"/>
        <color rgb="FF000000"/>
        <rFont val="Times New Roman"/>
        <family val="1"/>
        <charset val="204"/>
      </rPr>
      <t xml:space="preserve"> всего  - 10 , 7 класс -1, 8 класс - 2, 9 класс -3, 10 класс -2, 11 класс - 2.</t>
    </r>
  </si>
  <si>
    <t>2. Количество призеров: всего  - 29,  7 класс - 4,  8 класс -3,  9 класс -10, 10 класс - 6 , 11 класс - 6 .</t>
  </si>
  <si>
    <t>В ходе проведения муниципального этапа олимпиады было удалено 0 участников, рассмотрено 0 апелляций, из них: удовлетворено__, отклонено__.</t>
  </si>
  <si>
    <r>
      <rPr>
        <b/>
        <sz val="18"/>
        <color rgb="FF000000"/>
        <rFont val="Times New Roman"/>
        <family val="1"/>
        <charset val="204"/>
      </rPr>
      <t>Проголосовали:</t>
    </r>
    <r>
      <rPr>
        <sz val="18"/>
        <color rgb="FF000000"/>
        <rFont val="Times New Roman"/>
        <family val="1"/>
        <charset val="204"/>
      </rPr>
      <t xml:space="preserve"> «ЗА» -  13     , «ПРОТИВ» -   0          , «ВОЗДЕРЖАЛИСЬ» -   0         .</t>
    </r>
  </si>
  <si>
    <t>Постановили:</t>
  </si>
  <si>
    <r>
      <rPr>
        <sz val="18"/>
        <color rgb="FF000000"/>
        <rFont val="Times New Roman"/>
        <family val="1"/>
        <charset val="204"/>
      </rPr>
      <t xml:space="preserve">       1.Предложить организатору  рейтинговую таблицу результатов участников муниципального этапа всероссийской олимпиады школьников по биологии</t>
    </r>
    <r>
      <rPr>
        <b/>
        <sz val="18"/>
        <color rgb="FF000000"/>
        <rFont val="Times New Roman"/>
        <family val="1"/>
        <charset val="204"/>
      </rPr>
      <t xml:space="preserve"> </t>
    </r>
    <r>
      <rPr>
        <sz val="18"/>
        <color rgb="FF000000"/>
        <rFont val="Times New Roman"/>
        <family val="1"/>
        <charset val="204"/>
      </rPr>
      <t>для утверждения.</t>
    </r>
  </si>
  <si>
    <t>Список  участников, победителей и призеров муниципального этапа всероссийской олимпиады школьников в 2023/24 учебном году по биологии</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</si>
  <si>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</si>
  <si>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</si>
  <si>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</si>
  <si>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</si>
  <si>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Фамилия</t>
  </si>
  <si>
    <t>Имя</t>
  </si>
  <si>
    <t>Отчество</t>
  </si>
  <si>
    <t>Пол</t>
  </si>
  <si>
    <t>Дата рождения</t>
  </si>
  <si>
    <t xml:space="preserve">Гражданство </t>
  </si>
  <si>
    <t>Полное наименование образовательной организации  по Уставу</t>
  </si>
  <si>
    <t>Класс</t>
  </si>
  <si>
    <t>1 задание</t>
  </si>
  <si>
    <t>2 задание</t>
  </si>
  <si>
    <t>3 задание</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</si>
  <si>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</si>
  <si>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</si>
  <si>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</si>
  <si>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</si>
  <si>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</si>
  <si>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</si>
  <si>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Ф.И.О. учителя (полностью)</t>
  </si>
  <si>
    <t>г. Мичуринск</t>
  </si>
  <si>
    <t>Б-07-07</t>
  </si>
  <si>
    <t>Авдеева</t>
  </si>
  <si>
    <t>Маргарита</t>
  </si>
  <si>
    <t>Романовна</t>
  </si>
  <si>
    <t>ж</t>
  </si>
  <si>
    <t>Российская Федерация</t>
  </si>
  <si>
    <t>Муниципальное бюджетное общеобразовательное учреждение "Гимназия"</t>
  </si>
  <si>
    <t>победитель</t>
  </si>
  <si>
    <t>Кондакова Ирина Анатольевна</t>
  </si>
  <si>
    <t>Б-07-01</t>
  </si>
  <si>
    <t>Ефремов</t>
  </si>
  <si>
    <t>Даниил</t>
  </si>
  <si>
    <t>Игоревич</t>
  </si>
  <si>
    <t>м</t>
  </si>
  <si>
    <t>муниципальное автономное общеобразовательное учреждение "Средняя общеобразовательная школа №5 "Научно-технологический центр имени И.В. Мичурина"</t>
  </si>
  <si>
    <t>призер</t>
  </si>
  <si>
    <t>Маркеева Анна Геннадиевна</t>
  </si>
  <si>
    <t>Б-07-02</t>
  </si>
  <si>
    <t>Карданис</t>
  </si>
  <si>
    <t>Арсений</t>
  </si>
  <si>
    <t>Романович</t>
  </si>
  <si>
    <t>Б-07-17</t>
  </si>
  <si>
    <t xml:space="preserve">Кондрашенко </t>
  </si>
  <si>
    <t>Мария</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</si>
  <si>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г.Мичуринска Тамбовской области</t>
  </si>
  <si>
    <t>Краснослободцева Любовь Дмитриевна</t>
  </si>
  <si>
    <t>Б-07-20</t>
  </si>
  <si>
    <t>Туровцева</t>
  </si>
  <si>
    <t>Алиса</t>
  </si>
  <si>
    <t>Евгеньевна</t>
  </si>
  <si>
    <t>Б-07-06</t>
  </si>
  <si>
    <t>Ларшина</t>
  </si>
  <si>
    <t>Татьяна</t>
  </si>
  <si>
    <t>Александровна</t>
  </si>
  <si>
    <t>Муниципальное бюджетное общеобразовательное учреждение "Средняя общеобразовательная школа №15"</t>
  </si>
  <si>
    <t>участник</t>
  </si>
  <si>
    <t>Кожевникова Оксана Васильевна</t>
  </si>
  <si>
    <t>Б-07-03</t>
  </si>
  <si>
    <t xml:space="preserve"> Шинкарев </t>
  </si>
  <si>
    <t xml:space="preserve">Константин </t>
  </si>
  <si>
    <t>Дмитриевич</t>
  </si>
  <si>
    <t>М</t>
  </si>
  <si>
    <t>Тамбовское областное государственное автономное общеобразовательное учреждение "Мичуринскицй лицей-интернат"</t>
  </si>
  <si>
    <t>Манылова Яна Михайловна</t>
  </si>
  <si>
    <t>Б-07-18</t>
  </si>
  <si>
    <t>Ежикова</t>
  </si>
  <si>
    <t>Дарья</t>
  </si>
  <si>
    <t>Б-07-19</t>
  </si>
  <si>
    <t xml:space="preserve">Меренцова </t>
  </si>
  <si>
    <t>Александра</t>
  </si>
  <si>
    <t>Б-07-04</t>
  </si>
  <si>
    <t xml:space="preserve">Соломатина </t>
  </si>
  <si>
    <t>Николаевна</t>
  </si>
  <si>
    <t>Б-07-09</t>
  </si>
  <si>
    <t>Бекетов</t>
  </si>
  <si>
    <t>Егор</t>
  </si>
  <si>
    <t>Андреевич</t>
  </si>
  <si>
    <t>Кириллова Наталья Викторовна</t>
  </si>
  <si>
    <t>Б-07-16</t>
  </si>
  <si>
    <t>Калинин</t>
  </si>
  <si>
    <t>Алексей</t>
  </si>
  <si>
    <t>Анатольевич</t>
  </si>
  <si>
    <t>Б-07-10</t>
  </si>
  <si>
    <t>Вуколова</t>
  </si>
  <si>
    <t>Игоревна</t>
  </si>
  <si>
    <t>Б-07-08</t>
  </si>
  <si>
    <t>Титанков</t>
  </si>
  <si>
    <t xml:space="preserve">Дмитрий </t>
  </si>
  <si>
    <t>Валерьевич</t>
  </si>
  <si>
    <t>Б-07-05</t>
  </si>
  <si>
    <t>Чаркина</t>
  </si>
  <si>
    <t>Руслановна</t>
  </si>
  <si>
    <t>Ж</t>
  </si>
  <si>
    <t>муниципальное бюджетное общеобразовательное учреждение "Средняя общеобразовательная школа №2" г. Мичуринска Тамбовской области</t>
  </si>
  <si>
    <t>Плужникова Светлана Анатольевна</t>
  </si>
  <si>
    <t>Б-07-12</t>
  </si>
  <si>
    <t>Базоян</t>
  </si>
  <si>
    <t>Артем</t>
  </si>
  <si>
    <t>Альбертович</t>
  </si>
  <si>
    <t>Б-07-11</t>
  </si>
  <si>
    <t>Грачева</t>
  </si>
  <si>
    <t>Сергеевна</t>
  </si>
  <si>
    <t>Б-08-08</t>
  </si>
  <si>
    <t xml:space="preserve">Логунова </t>
  </si>
  <si>
    <t xml:space="preserve">Ульяна </t>
  </si>
  <si>
    <t>Дмитриевна</t>
  </si>
  <si>
    <t>Трунов Александр Юрьевич</t>
  </si>
  <si>
    <t>Б-08-12</t>
  </si>
  <si>
    <t>Рязанова</t>
  </si>
  <si>
    <t>Андреевна</t>
  </si>
  <si>
    <t>Алексеева Ирина Владимировна</t>
  </si>
  <si>
    <t>Б-08-16</t>
  </si>
  <si>
    <t>Бакаева</t>
  </si>
  <si>
    <t>Валерия</t>
  </si>
  <si>
    <t>Б-08-10</t>
  </si>
  <si>
    <t>Уланова</t>
  </si>
  <si>
    <t>Анна</t>
  </si>
  <si>
    <t>Владимировна</t>
  </si>
  <si>
    <t>Б-08-14</t>
  </si>
  <si>
    <t>Баулин</t>
  </si>
  <si>
    <t xml:space="preserve">Александр </t>
  </si>
  <si>
    <t>Вячеславович</t>
  </si>
  <si>
    <t>Фролова Екатерина Сергеевна</t>
  </si>
  <si>
    <t>Б-08-11</t>
  </si>
  <si>
    <t>Дубинин</t>
  </si>
  <si>
    <t>Иван</t>
  </si>
  <si>
    <t>Алексеевич</t>
  </si>
  <si>
    <t>Б-08-03</t>
  </si>
  <si>
    <t xml:space="preserve">Ершова </t>
  </si>
  <si>
    <t xml:space="preserve">Екатерина </t>
  </si>
  <si>
    <t>Михайловна</t>
  </si>
  <si>
    <t>Б-08-17</t>
  </si>
  <si>
    <t>Карташов</t>
  </si>
  <si>
    <t>Константин</t>
  </si>
  <si>
    <t>Б-08-04</t>
  </si>
  <si>
    <t xml:space="preserve">Лисунова </t>
  </si>
  <si>
    <t xml:space="preserve">Мария </t>
  </si>
  <si>
    <t>Б-08-07</t>
  </si>
  <si>
    <t>Сушкова</t>
  </si>
  <si>
    <t>Анастасия</t>
  </si>
  <si>
    <t>Муниципальное общеобразовательное учреждение "Средняя общеобразовательная школа №1"</t>
  </si>
  <si>
    <t>Шатилова Ирина Вячеславовна</t>
  </si>
  <si>
    <t>Б-08-01</t>
  </si>
  <si>
    <t xml:space="preserve">Пудычев </t>
  </si>
  <si>
    <t xml:space="preserve">Илья </t>
  </si>
  <si>
    <t>Владимирович</t>
  </si>
  <si>
    <t>Б-08-06</t>
  </si>
  <si>
    <t>Уваров</t>
  </si>
  <si>
    <t>Михаил</t>
  </si>
  <si>
    <t>Вахтангович</t>
  </si>
  <si>
    <t>Б-08-19</t>
  </si>
  <si>
    <t xml:space="preserve">Абалуев </t>
  </si>
  <si>
    <t>Семен</t>
  </si>
  <si>
    <t>Б-08-02</t>
  </si>
  <si>
    <t xml:space="preserve">Васнева </t>
  </si>
  <si>
    <t xml:space="preserve">Альбина </t>
  </si>
  <si>
    <t>Олеговна</t>
  </si>
  <si>
    <t>Б-08-05</t>
  </si>
  <si>
    <t xml:space="preserve">Каширский </t>
  </si>
  <si>
    <t xml:space="preserve">Кирилл </t>
  </si>
  <si>
    <t>Б-08-15</t>
  </si>
  <si>
    <t>Пьяных</t>
  </si>
  <si>
    <t>Полина</t>
  </si>
  <si>
    <t>Б-08-21</t>
  </si>
  <si>
    <t>Коршунов</t>
  </si>
  <si>
    <t>Б-08-18</t>
  </si>
  <si>
    <t>Ветошкин</t>
  </si>
  <si>
    <t>Геннадьевич</t>
  </si>
  <si>
    <t>Б-08-20</t>
  </si>
  <si>
    <t>Саенко</t>
  </si>
  <si>
    <t>Ивановна</t>
  </si>
  <si>
    <t>Б-08-09</t>
  </si>
  <si>
    <t>Мещеряков</t>
  </si>
  <si>
    <t>Максим</t>
  </si>
  <si>
    <t>Б-08-13</t>
  </si>
  <si>
    <t xml:space="preserve">Бардина </t>
  </si>
  <si>
    <t>Б-09-33</t>
  </si>
  <si>
    <t>Алешина</t>
  </si>
  <si>
    <t>Ульяна</t>
  </si>
  <si>
    <t>Б-09-41</t>
  </si>
  <si>
    <t>Смагин</t>
  </si>
  <si>
    <t>Андрей</t>
  </si>
  <si>
    <t>Б-09-19</t>
  </si>
  <si>
    <t>Эвелина</t>
  </si>
  <si>
    <t>Витальевна</t>
  </si>
  <si>
    <t>Б-09-38</t>
  </si>
  <si>
    <t>Ждамиров</t>
  </si>
  <si>
    <t>Кирилл</t>
  </si>
  <si>
    <t>Сергеевич</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</si>
  <si>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города Мичуринска Тамбовской области</t>
  </si>
  <si>
    <t>Юрина Ирина Викторповна</t>
  </si>
  <si>
    <t>Б-09-30</t>
  </si>
  <si>
    <t>Зырянов</t>
  </si>
  <si>
    <t>Евгеньевич</t>
  </si>
  <si>
    <t>Б-09-32</t>
  </si>
  <si>
    <t xml:space="preserve"> Ибрагимова </t>
  </si>
  <si>
    <t xml:space="preserve">Карина </t>
  </si>
  <si>
    <t>Ринатовна</t>
  </si>
  <si>
    <t>Апанащик Тамара Борисовна</t>
  </si>
  <si>
    <t>Б-09-09</t>
  </si>
  <si>
    <t>Кузиева</t>
  </si>
  <si>
    <t>Ёсуман</t>
  </si>
  <si>
    <t>Джахонбековна</t>
  </si>
  <si>
    <t>Б-09-16</t>
  </si>
  <si>
    <t>Бекетова</t>
  </si>
  <si>
    <t>Кристина</t>
  </si>
  <si>
    <t>Мичуринское бюджетное общеобразовательное учреждение "Средняя общеобразовательная школа №1"</t>
  </si>
  <si>
    <t>Б-09-22</t>
  </si>
  <si>
    <t>Яковлева</t>
  </si>
  <si>
    <t>Алексеевна</t>
  </si>
  <si>
    <t>Муниципальное автономное общеобразовательное учреждение "Средняя общеобразовательная школа № 5 "Научно-технологический центр  имени И.В. Мичурина"</t>
  </si>
  <si>
    <t>Б-09-03</t>
  </si>
  <si>
    <t xml:space="preserve">Выгонова </t>
  </si>
  <si>
    <t>Борисовна</t>
  </si>
  <si>
    <t>Б-09-27</t>
  </si>
  <si>
    <t>Мялов</t>
  </si>
  <si>
    <t>Б-09-35</t>
  </si>
  <si>
    <t>Аверина</t>
  </si>
  <si>
    <t>Ирина</t>
  </si>
  <si>
    <t>Леонидовна</t>
  </si>
  <si>
    <t>Б-09-31</t>
  </si>
  <si>
    <t>Крысанов</t>
  </si>
  <si>
    <t>Владислав</t>
  </si>
  <si>
    <t>Константинович</t>
  </si>
  <si>
    <t>Б-09-29</t>
  </si>
  <si>
    <t xml:space="preserve"> Десятова </t>
  </si>
  <si>
    <t xml:space="preserve">Полина </t>
  </si>
  <si>
    <t>Б-09-08</t>
  </si>
  <si>
    <t>Баева</t>
  </si>
  <si>
    <t xml:space="preserve">Андреевна </t>
  </si>
  <si>
    <t>Б-09-05</t>
  </si>
  <si>
    <t>Кучин</t>
  </si>
  <si>
    <t>Дмитрий</t>
  </si>
  <si>
    <t>Александрович</t>
  </si>
  <si>
    <t>Б-09-20</t>
  </si>
  <si>
    <t xml:space="preserve"> Антонова </t>
  </si>
  <si>
    <t xml:space="preserve">Анастасия </t>
  </si>
  <si>
    <t>Эдуардовна</t>
  </si>
  <si>
    <t>Б-09-07</t>
  </si>
  <si>
    <t>Мосолова</t>
  </si>
  <si>
    <t>Валерьевна</t>
  </si>
  <si>
    <t>Б-09-28</t>
  </si>
  <si>
    <t>Позднякова</t>
  </si>
  <si>
    <t>Елизавета</t>
  </si>
  <si>
    <t>Муниципальное бюджетное общеобразовательное учреждение "Средняя общеобразовательная школа №17 "Юнармеец" г.Мичуринска Тамбовской области</t>
  </si>
  <si>
    <t>Соловьева Анна Михайловна</t>
  </si>
  <si>
    <t>Б-09-14</t>
  </si>
  <si>
    <t>Ермачкова</t>
  </si>
  <si>
    <t>Б-09-10</t>
  </si>
  <si>
    <t>Воронина</t>
  </si>
  <si>
    <t>София</t>
  </si>
  <si>
    <t>Б-09-04</t>
  </si>
  <si>
    <t>Жёлтиков</t>
  </si>
  <si>
    <t>Павлович</t>
  </si>
  <si>
    <t>Б-09-01</t>
  </si>
  <si>
    <t>Мантрова</t>
  </si>
  <si>
    <t>Б-09-02</t>
  </si>
  <si>
    <t xml:space="preserve">Толкачёва </t>
  </si>
  <si>
    <t>Карина</t>
  </si>
  <si>
    <t>Игнатова Вера Юрьевна</t>
  </si>
  <si>
    <t>Б-09-37</t>
  </si>
  <si>
    <t>Галкин</t>
  </si>
  <si>
    <t>Артемий</t>
  </si>
  <si>
    <t>Б-09-36</t>
  </si>
  <si>
    <t>Гранитов</t>
  </si>
  <si>
    <t>Александр</t>
  </si>
  <si>
    <t>Вадимович</t>
  </si>
  <si>
    <t>Б-09-25</t>
  </si>
  <si>
    <t xml:space="preserve">Смагин </t>
  </si>
  <si>
    <t xml:space="preserve">Иван </t>
  </si>
  <si>
    <t xml:space="preserve">муниципальное бюджетное общеобразовательное учреждение "Средняя общеобразовательная школа №19" г. Мичуринска Тамбовской области </t>
  </si>
  <si>
    <t>Каширина Лариса Владимировна</t>
  </si>
  <si>
    <t>Б-09-13</t>
  </si>
  <si>
    <t>Борзых</t>
  </si>
  <si>
    <t>Алина</t>
  </si>
  <si>
    <t>Викторовна</t>
  </si>
  <si>
    <t>Б-09-21</t>
  </si>
  <si>
    <t xml:space="preserve"> Жукова </t>
  </si>
  <si>
    <t xml:space="preserve">Дарья </t>
  </si>
  <si>
    <t>Б-09-15</t>
  </si>
  <si>
    <t>Болотов</t>
  </si>
  <si>
    <t>Никита</t>
  </si>
  <si>
    <t>Б-09-34</t>
  </si>
  <si>
    <t xml:space="preserve">Денисова </t>
  </si>
  <si>
    <t>Б-09-23</t>
  </si>
  <si>
    <t xml:space="preserve">Савенкова </t>
  </si>
  <si>
    <t>Ксения</t>
  </si>
  <si>
    <t>Б-09-26</t>
  </si>
  <si>
    <t>Дударев</t>
  </si>
  <si>
    <t>Захар</t>
  </si>
  <si>
    <t>Олегович</t>
  </si>
  <si>
    <t>Б-09-11</t>
  </si>
  <si>
    <t>Попов</t>
  </si>
  <si>
    <t>Викторович</t>
  </si>
  <si>
    <t>Б-09-39</t>
  </si>
  <si>
    <t>Кожухов</t>
  </si>
  <si>
    <t>Б-09-40</t>
  </si>
  <si>
    <t>Сарвин</t>
  </si>
  <si>
    <t>Б-09-24</t>
  </si>
  <si>
    <t>Новоженина</t>
  </si>
  <si>
    <t>Арина</t>
  </si>
  <si>
    <t>Б-09-06</t>
  </si>
  <si>
    <t xml:space="preserve">Кондратова </t>
  </si>
  <si>
    <t>Б-09-12</t>
  </si>
  <si>
    <t>Гусейнова</t>
  </si>
  <si>
    <t>Севил</t>
  </si>
  <si>
    <t>Аббасовна</t>
  </si>
  <si>
    <t>Б-10-19</t>
  </si>
  <si>
    <t>Костенко</t>
  </si>
  <si>
    <t>Светлана</t>
  </si>
  <si>
    <t>Б-10-27</t>
  </si>
  <si>
    <t>Степанова</t>
  </si>
  <si>
    <t>Б-10-17</t>
  </si>
  <si>
    <t xml:space="preserve">Мартынова </t>
  </si>
  <si>
    <t xml:space="preserve">Виктория </t>
  </si>
  <si>
    <t>Б-10-11</t>
  </si>
  <si>
    <t>Чурикова</t>
  </si>
  <si>
    <t>Яна</t>
  </si>
  <si>
    <t>Владиславовна</t>
  </si>
  <si>
    <t>Васнева Елена Владимировна</t>
  </si>
  <si>
    <t>Б-10-18</t>
  </si>
  <si>
    <t xml:space="preserve">Стребкова </t>
  </si>
  <si>
    <t>Валентиновна</t>
  </si>
  <si>
    <t>Краснослабодцева Любовь Дмитриевна</t>
  </si>
  <si>
    <t>Б-10-04</t>
  </si>
  <si>
    <t>Карасева</t>
  </si>
  <si>
    <t>Б-10-13</t>
  </si>
  <si>
    <t xml:space="preserve">Иванова </t>
  </si>
  <si>
    <t>Б-10-12</t>
  </si>
  <si>
    <t>Лишиленко</t>
  </si>
  <si>
    <t xml:space="preserve">Варвара </t>
  </si>
  <si>
    <t>Георгиевна</t>
  </si>
  <si>
    <t>Б-10-01</t>
  </si>
  <si>
    <t>Ильин</t>
  </si>
  <si>
    <t>Б-10-24</t>
  </si>
  <si>
    <t>Алтабаев</t>
  </si>
  <si>
    <t>Б-10-23</t>
  </si>
  <si>
    <t xml:space="preserve">Бурцев </t>
  </si>
  <si>
    <t>Б-10-09</t>
  </si>
  <si>
    <t xml:space="preserve">Козлова </t>
  </si>
  <si>
    <t>Константиновна</t>
  </si>
  <si>
    <t>Б-10-14</t>
  </si>
  <si>
    <t>Омельченко</t>
  </si>
  <si>
    <t>Б-10-03</t>
  </si>
  <si>
    <t>Харин</t>
  </si>
  <si>
    <t>Васнева Елена Владимировна, Маркеева Анна Геннадиевна</t>
  </si>
  <si>
    <t>Б-10-21</t>
  </si>
  <si>
    <t>Казакова</t>
  </si>
  <si>
    <t>Б-10-08</t>
  </si>
  <si>
    <t>Свиридова</t>
  </si>
  <si>
    <t>Б-10-22</t>
  </si>
  <si>
    <t>Таптыкова</t>
  </si>
  <si>
    <t>Павловна</t>
  </si>
  <si>
    <t>Б-10-15</t>
  </si>
  <si>
    <t xml:space="preserve">Ефремова </t>
  </si>
  <si>
    <t>Б-10-16</t>
  </si>
  <si>
    <t xml:space="preserve">Попова </t>
  </si>
  <si>
    <t>Вострикова Светлана Геннадьевна</t>
  </si>
  <si>
    <t>Б-10-02</t>
  </si>
  <si>
    <t>Кабакова</t>
  </si>
  <si>
    <t>Алена</t>
  </si>
  <si>
    <t>Б-10-07</t>
  </si>
  <si>
    <t>Рослякова</t>
  </si>
  <si>
    <t>Б-10-05</t>
  </si>
  <si>
    <t>Утешева</t>
  </si>
  <si>
    <t>Вадимовна</t>
  </si>
  <si>
    <t>Б-10-06</t>
  </si>
  <si>
    <t>Буцких</t>
  </si>
  <si>
    <t>Виктория</t>
  </si>
  <si>
    <t>Б-10-26</t>
  </si>
  <si>
    <t>Гонозов</t>
  </si>
  <si>
    <t>Б-10-10</t>
  </si>
  <si>
    <t>Бурцева</t>
  </si>
  <si>
    <t>Муниципальное бюджетное общеобразовательное учреждение «Средняя общеобразовательная школа № 9»</t>
  </si>
  <si>
    <t>Невзорова Ирина  Александровна</t>
  </si>
  <si>
    <t>Б-11-18</t>
  </si>
  <si>
    <t>Язынина</t>
  </si>
  <si>
    <t>Злата</t>
  </si>
  <si>
    <t>Фионова Людмила Александровна</t>
  </si>
  <si>
    <t>Б-11-17</t>
  </si>
  <si>
    <t>Латышев</t>
  </si>
  <si>
    <t>Б-11-13</t>
  </si>
  <si>
    <t>Харитонова</t>
  </si>
  <si>
    <t>Василиса</t>
  </si>
  <si>
    <t>Б-11-19</t>
  </si>
  <si>
    <t>Гудкова</t>
  </si>
  <si>
    <t>Б-11-04</t>
  </si>
  <si>
    <t>Дедов</t>
  </si>
  <si>
    <t xml:space="preserve"> Андрей </t>
  </si>
  <si>
    <t>Б-11-03</t>
  </si>
  <si>
    <t>Грязев</t>
  </si>
  <si>
    <t xml:space="preserve"> Даниил </t>
  </si>
  <si>
    <t>Б-11-11</t>
  </si>
  <si>
    <t>Шаталов</t>
  </si>
  <si>
    <t>Алан</t>
  </si>
  <si>
    <t>Б-11-09</t>
  </si>
  <si>
    <t xml:space="preserve">Демьянов </t>
  </si>
  <si>
    <t xml:space="preserve">Никита </t>
  </si>
  <si>
    <t>Юрьевич</t>
  </si>
  <si>
    <t>Б-11-22</t>
  </si>
  <si>
    <t>Самойлов</t>
  </si>
  <si>
    <t>Б-11-01</t>
  </si>
  <si>
    <t>Добрынин</t>
  </si>
  <si>
    <t>Б-11-02</t>
  </si>
  <si>
    <t>Калякина</t>
  </si>
  <si>
    <t>Юлия</t>
  </si>
  <si>
    <t>Юрьевна</t>
  </si>
  <si>
    <t>Б-11-28</t>
  </si>
  <si>
    <t>Биндарева</t>
  </si>
  <si>
    <t>Б-11-24</t>
  </si>
  <si>
    <t>Иванов</t>
  </si>
  <si>
    <t>Павел</t>
  </si>
  <si>
    <t>Б-11-20</t>
  </si>
  <si>
    <t>Скворцов</t>
  </si>
  <si>
    <t>Сергей</t>
  </si>
  <si>
    <t>Б-11-10</t>
  </si>
  <si>
    <t xml:space="preserve">Кувшинова </t>
  </si>
  <si>
    <t>Б-11-15</t>
  </si>
  <si>
    <t>Гурджиева</t>
  </si>
  <si>
    <t>Леоновна</t>
  </si>
  <si>
    <t>Б-11-26</t>
  </si>
  <si>
    <t>Власов</t>
  </si>
  <si>
    <t>Денисович</t>
  </si>
  <si>
    <t>Б-11-27</t>
  </si>
  <si>
    <t>Ким</t>
  </si>
  <si>
    <t>Вероника</t>
  </si>
  <si>
    <t>Григорьевна</t>
  </si>
  <si>
    <t>Б-11-23</t>
  </si>
  <si>
    <t>Сапронова</t>
  </si>
  <si>
    <t>Елена</t>
  </si>
  <si>
    <t>Денисовна</t>
  </si>
  <si>
    <t>Б-11-05</t>
  </si>
  <si>
    <t xml:space="preserve">Веселов </t>
  </si>
  <si>
    <t>Б-11-25</t>
  </si>
  <si>
    <t>Виданов</t>
  </si>
  <si>
    <t>Б-11-21</t>
  </si>
  <si>
    <t>Сапрыкин</t>
  </si>
  <si>
    <t>Денис</t>
  </si>
  <si>
    <t>Б-11-07</t>
  </si>
  <si>
    <t>Михина</t>
  </si>
  <si>
    <t>Б-11-14</t>
  </si>
  <si>
    <t xml:space="preserve">Шатилова </t>
  </si>
  <si>
    <t>Б-11-16</t>
  </si>
  <si>
    <t xml:space="preserve">Гриднева </t>
  </si>
  <si>
    <t xml:space="preserve">победитель </t>
  </si>
</sst>
</file>

<file path=xl/styles.xml><?xml version="1.0" encoding="utf-8"?>
<styleSheet xmlns="http://schemas.openxmlformats.org/spreadsheetml/2006/main">
  <numFmts count="2">
    <numFmt numFmtId="164" formatCode="0.0%"/>
    <numFmt numFmtId="165" formatCode="dd\.mm\.yyyy"/>
  </numFmts>
  <fonts count="11">
    <font>
      <sz val="11"/>
      <color rgb="FF000000"/>
      <name val="Calibri"/>
      <family val="2"/>
      <charset val="1"/>
    </font>
    <font>
      <sz val="10"/>
      <color rgb="FF000000"/>
      <name val="Arial"/>
      <family val="2"/>
      <charset val="204"/>
    </font>
    <font>
      <b/>
      <sz val="18"/>
      <color rgb="FF000000"/>
      <name val="Times New Roman"/>
      <family val="1"/>
      <charset val="204"/>
    </font>
    <font>
      <sz val="18"/>
      <color rgb="FF000000"/>
      <name val="Times New Roman"/>
      <family val="1"/>
      <charset val="204"/>
    </font>
    <font>
      <sz val="11"/>
      <name val="Calibri"/>
      <family val="2"/>
      <charset val="204"/>
    </font>
    <font>
      <b/>
      <sz val="14"/>
      <color rgb="FF000000"/>
      <name val="Times New Roman"/>
      <family val="1"/>
      <charset val="204"/>
    </font>
    <font>
      <sz val="14"/>
      <color rgb="FF000000"/>
      <name val="Times New Roman"/>
      <family val="1"/>
      <charset val="204"/>
    </font>
    <font>
      <sz val="14"/>
      <name val="Times New Roman"/>
      <family val="1"/>
      <charset val="204"/>
    </font>
    <font>
      <sz val="11"/>
      <color rgb="FFFF0000"/>
      <name val="Calibri"/>
      <family val="2"/>
      <charset val="1"/>
    </font>
    <font>
      <sz val="11"/>
      <color rgb="FF7030A0"/>
      <name val="Calibri"/>
      <family val="2"/>
      <charset val="204"/>
    </font>
    <font>
      <sz val="11"/>
      <color rgb="FFFF0000"/>
      <name val="Calibri"/>
      <family val="2"/>
      <charset val="204"/>
    </font>
  </fonts>
  <fills count="7">
    <fill>
      <patternFill patternType="none"/>
    </fill>
    <fill>
      <patternFill patternType="gray125"/>
    </fill>
    <fill>
      <patternFill patternType="solid">
        <fgColor rgb="FFFFFFFF"/>
        <bgColor rgb="FFFFFFCC"/>
      </patternFill>
    </fill>
    <fill>
      <patternFill patternType="solid">
        <fgColor rgb="FFD9D9D9"/>
        <bgColor rgb="FFFED4CE"/>
      </patternFill>
    </fill>
    <fill>
      <patternFill patternType="solid">
        <fgColor rgb="FFFFFF00"/>
        <bgColor rgb="FFFFFF00"/>
      </patternFill>
    </fill>
    <fill>
      <patternFill patternType="solid">
        <fgColor rgb="FF92D050"/>
        <bgColor rgb="FFC0C0C0"/>
      </patternFill>
    </fill>
    <fill>
      <patternFill patternType="solid">
        <fgColor rgb="FFFED4CE"/>
        <bgColor rgb="FFD9D9D9"/>
      </patternFill>
    </fill>
  </fills>
  <borders count="4">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43">
    <xf numFmtId="0" fontId="0" fillId="0" borderId="0" xfId="0"/>
    <xf numFmtId="0" fontId="6" fillId="0" borderId="0" xfId="0" applyFont="1" applyBorder="1" applyAlignment="1" applyProtection="1">
      <alignment horizontal="left"/>
    </xf>
    <xf numFmtId="0" fontId="6" fillId="0" borderId="0" xfId="0" applyFont="1" applyBorder="1" applyAlignment="1" applyProtection="1">
      <alignment horizontal="left" wrapText="1"/>
    </xf>
    <xf numFmtId="0" fontId="3"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3" fillId="2" borderId="0" xfId="0" applyFont="1" applyFill="1" applyBorder="1" applyAlignment="1" applyProtection="1">
      <alignment horizontal="left"/>
    </xf>
    <xf numFmtId="0" fontId="2" fillId="0" borderId="0" xfId="0" applyFont="1" applyBorder="1" applyAlignment="1" applyProtection="1">
      <alignment horizontal="left"/>
    </xf>
    <xf numFmtId="0" fontId="3" fillId="0" borderId="0" xfId="0" applyFont="1" applyBorder="1" applyAlignment="1" applyProtection="1">
      <alignment horizontal="left" wrapText="1"/>
    </xf>
    <xf numFmtId="0" fontId="3" fillId="0" borderId="0" xfId="0" applyFont="1"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Alignment="1" applyProtection="1">
      <alignment horizontal="center" vertical="center"/>
    </xf>
    <xf numFmtId="0" fontId="0" fillId="0" borderId="0" xfId="0" applyAlignment="1" applyProtection="1"/>
    <xf numFmtId="0" fontId="2" fillId="0" borderId="0" xfId="0" applyFont="1" applyBorder="1" applyAlignment="1" applyProtection="1">
      <alignment horizontal="center"/>
    </xf>
    <xf numFmtId="0" fontId="2" fillId="0" borderId="0" xfId="0" applyFont="1" applyAlignment="1" applyProtection="1">
      <alignment horizontal="center"/>
    </xf>
    <xf numFmtId="0" fontId="3" fillId="0" borderId="0" xfId="0" applyFont="1" applyBorder="1" applyAlignment="1" applyProtection="1">
      <alignment horizontal="left"/>
    </xf>
    <xf numFmtId="0" fontId="3" fillId="0" borderId="0" xfId="0" applyFont="1" applyAlignment="1" applyProtection="1">
      <alignment horizontal="left"/>
    </xf>
    <xf numFmtId="0" fontId="2" fillId="0" borderId="0" xfId="0" applyFont="1" applyAlignment="1" applyProtection="1">
      <alignment horizontal="left"/>
    </xf>
    <xf numFmtId="0" fontId="4" fillId="0" borderId="0" xfId="0" applyFont="1" applyAlignment="1" applyProtection="1"/>
    <xf numFmtId="0" fontId="0" fillId="0" borderId="0" xfId="0" applyAlignment="1" applyProtection="1">
      <alignment horizontal="center" vertical="center"/>
    </xf>
    <xf numFmtId="0" fontId="5" fillId="0" borderId="1" xfId="0" applyFont="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textRotation="90" wrapText="1"/>
    </xf>
    <xf numFmtId="0" fontId="6" fillId="0" borderId="2" xfId="0" applyFont="1" applyBorder="1" applyAlignment="1" applyProtection="1">
      <alignment horizontal="center" vertical="center"/>
    </xf>
    <xf numFmtId="0" fontId="7" fillId="0" borderId="2" xfId="0" applyFont="1" applyBorder="1" applyAlignment="1" applyProtection="1">
      <alignment horizontal="center" vertical="center" wrapText="1"/>
    </xf>
    <xf numFmtId="49" fontId="7" fillId="0" borderId="2" xfId="0" applyNumberFormat="1" applyFont="1" applyBorder="1" applyAlignment="1" applyProtection="1">
      <alignment horizontal="center" vertical="center"/>
    </xf>
    <xf numFmtId="14" fontId="7" fillId="0" borderId="2" xfId="0" applyNumberFormat="1" applyFont="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0" fontId="7" fillId="2" borderId="2" xfId="0" applyFont="1" applyFill="1" applyBorder="1" applyAlignment="1" applyProtection="1">
      <alignment horizontal="center" vertical="center"/>
    </xf>
    <xf numFmtId="0" fontId="8" fillId="0" borderId="0" xfId="0" applyFont="1" applyAlignment="1" applyProtection="1"/>
    <xf numFmtId="165" fontId="7" fillId="0" borderId="2" xfId="1" applyNumberFormat="1" applyFont="1" applyBorder="1" applyAlignment="1" applyProtection="1">
      <alignment horizontal="center" vertical="center"/>
    </xf>
    <xf numFmtId="0" fontId="9" fillId="0" borderId="0" xfId="0" applyFont="1" applyAlignment="1" applyProtection="1"/>
    <xf numFmtId="14" fontId="7" fillId="0" borderId="3" xfId="0" applyNumberFormat="1" applyFont="1" applyBorder="1" applyAlignment="1" applyProtection="1">
      <alignment horizontal="center" vertical="center" wrapText="1"/>
    </xf>
    <xf numFmtId="14" fontId="7" fillId="0" borderId="2" xfId="0" applyNumberFormat="1" applyFont="1" applyBorder="1" applyAlignment="1" applyProtection="1">
      <alignment horizontal="center" vertical="center"/>
    </xf>
    <xf numFmtId="0" fontId="10" fillId="0" borderId="0" xfId="0" applyFont="1" applyAlignment="1" applyProtection="1"/>
    <xf numFmtId="0" fontId="6" fillId="0" borderId="2" xfId="0" applyFont="1" applyBorder="1" applyAlignment="1" applyProtection="1">
      <alignment horizontal="center" vertical="center" wrapText="1"/>
    </xf>
    <xf numFmtId="49" fontId="6" fillId="0" borderId="2" xfId="0" applyNumberFormat="1" applyFont="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0" borderId="0" xfId="0" applyFont="1" applyAlignment="1" applyProtection="1">
      <alignment horizontal="left"/>
    </xf>
  </cellXfs>
  <cellStyles count="2">
    <cellStyle name="Обычный" xfId="0" builtinId="0"/>
    <cellStyle name="Обычный 2"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ED4CE"/>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68"/>
  <sheetViews>
    <sheetView tabSelected="1" topLeftCell="A53" zoomScale="60" zoomScaleNormal="60" workbookViewId="0">
      <selection activeCell="W58" sqref="W58"/>
    </sheetView>
  </sheetViews>
  <sheetFormatPr defaultColWidth="8.6640625" defaultRowHeight="14.4"/>
  <cols>
    <col min="2" max="2" width="23" style="11" customWidth="1"/>
    <col min="3" max="3" width="12" style="11" customWidth="1"/>
    <col min="4" max="4" width="16.109375" style="11" customWidth="1"/>
    <col min="5" max="5" width="14.44140625" style="11" customWidth="1"/>
    <col min="6" max="6" width="22.44140625" style="11" customWidth="1"/>
    <col min="8" max="8" width="13.6640625" style="11" customWidth="1"/>
    <col min="9" max="9" width="14.77734375" style="11" customWidth="1"/>
    <col min="10" max="10" width="41.109375" style="11" customWidth="1"/>
    <col min="15" max="15" width="14" style="11" customWidth="1"/>
    <col min="16" max="16" width="15.33203125" style="11" customWidth="1"/>
    <col min="17" max="17" width="16.5546875" style="11" customWidth="1"/>
    <col min="18" max="18" width="14.88671875" style="11" customWidth="1"/>
    <col min="19" max="19" width="12.88671875" style="11" customWidth="1"/>
    <col min="20" max="20" width="17" style="11" customWidth="1"/>
    <col min="21" max="21" width="23.109375" style="11" customWidth="1"/>
  </cols>
  <sheetData>
    <row r="1" spans="1:26" ht="23.25"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row>
    <row r="2" spans="1:26" ht="22.8">
      <c r="A2" s="9" t="s">
        <v>1</v>
      </c>
      <c r="B2" s="9"/>
      <c r="C2" s="9"/>
      <c r="D2" s="9"/>
      <c r="E2" s="9"/>
      <c r="F2" s="9"/>
      <c r="G2" s="9"/>
      <c r="H2" s="9"/>
      <c r="I2" s="9"/>
      <c r="J2" s="9"/>
      <c r="K2" s="9"/>
      <c r="L2" s="9"/>
      <c r="M2" s="9"/>
      <c r="N2" s="9"/>
      <c r="O2" s="9"/>
      <c r="P2" s="9"/>
      <c r="Q2" s="9"/>
      <c r="R2" s="9"/>
      <c r="S2" s="9"/>
      <c r="T2" s="9"/>
      <c r="U2" s="9"/>
      <c r="V2" s="9"/>
      <c r="W2" s="9"/>
      <c r="X2" s="9"/>
      <c r="Y2" s="9"/>
      <c r="Z2" s="9"/>
    </row>
    <row r="3" spans="1:26" ht="22.8">
      <c r="A3" s="9" t="s">
        <v>2</v>
      </c>
      <c r="B3" s="9"/>
      <c r="C3" s="9"/>
      <c r="D3" s="9"/>
      <c r="E3" s="9"/>
      <c r="F3" s="9"/>
      <c r="G3" s="9"/>
      <c r="H3" s="9"/>
      <c r="I3" s="9"/>
      <c r="J3" s="9"/>
      <c r="K3" s="9"/>
      <c r="L3" s="9"/>
      <c r="M3" s="9"/>
      <c r="N3" s="9"/>
      <c r="O3" s="9"/>
      <c r="P3" s="9"/>
      <c r="Q3" s="9"/>
      <c r="R3" s="9"/>
      <c r="S3" s="9"/>
      <c r="T3" s="9"/>
      <c r="U3" s="9"/>
      <c r="V3" s="9"/>
      <c r="W3" s="9"/>
      <c r="X3" s="9"/>
      <c r="Y3" s="9"/>
      <c r="Z3" s="9"/>
    </row>
    <row r="4" spans="1:26" ht="22.8">
      <c r="A4" s="12"/>
      <c r="B4" s="13"/>
      <c r="C4" s="13"/>
      <c r="D4" s="13"/>
      <c r="E4" s="13"/>
      <c r="F4" s="13"/>
      <c r="G4" s="13"/>
      <c r="H4" s="13"/>
      <c r="I4" s="13"/>
      <c r="J4" s="13"/>
      <c r="M4" s="12"/>
      <c r="N4" s="9" t="s">
        <v>3</v>
      </c>
      <c r="O4" s="9"/>
      <c r="P4" s="9"/>
      <c r="Q4" s="9"/>
      <c r="R4" s="12"/>
      <c r="S4" s="12"/>
      <c r="T4" s="12"/>
      <c r="U4" s="12"/>
      <c r="V4" s="12"/>
      <c r="W4" s="13"/>
      <c r="X4" s="13"/>
      <c r="Y4" s="13"/>
      <c r="Z4" s="13"/>
    </row>
    <row r="5" spans="1:26" ht="22.8">
      <c r="A5" s="8"/>
      <c r="B5" s="8"/>
      <c r="C5" s="8"/>
      <c r="D5" s="8"/>
      <c r="E5" s="8"/>
      <c r="F5" s="8"/>
      <c r="G5" s="8"/>
      <c r="H5" s="8"/>
      <c r="I5" s="8"/>
      <c r="J5" s="8"/>
      <c r="K5" s="8"/>
      <c r="L5" s="8"/>
      <c r="M5" s="8"/>
      <c r="N5" s="8"/>
      <c r="O5" s="8"/>
      <c r="P5" s="8"/>
      <c r="Q5" s="8"/>
      <c r="R5" s="8"/>
      <c r="S5" s="8"/>
      <c r="T5" s="8"/>
      <c r="U5" s="8"/>
      <c r="V5" s="8"/>
      <c r="W5" s="8"/>
      <c r="X5" s="8"/>
      <c r="Y5" s="8"/>
      <c r="Z5" s="8"/>
    </row>
    <row r="6" spans="1:26" ht="22.8">
      <c r="A6" s="8" t="s">
        <v>4</v>
      </c>
      <c r="B6" s="8"/>
      <c r="C6" s="8"/>
      <c r="D6" s="8"/>
      <c r="E6" s="8"/>
      <c r="F6" s="8"/>
      <c r="G6" s="8"/>
      <c r="H6" s="8"/>
      <c r="I6" s="8"/>
      <c r="J6" s="8"/>
      <c r="K6" s="8"/>
      <c r="L6" s="8"/>
      <c r="M6" s="8"/>
      <c r="N6" s="8"/>
      <c r="O6" s="8"/>
      <c r="P6" s="8"/>
      <c r="Q6" s="8"/>
      <c r="R6" s="8"/>
      <c r="S6" s="8"/>
      <c r="T6" s="8"/>
      <c r="U6" s="8"/>
      <c r="V6" s="8"/>
      <c r="W6" s="8"/>
      <c r="X6" s="8"/>
      <c r="Y6" s="8"/>
      <c r="Z6" s="8"/>
    </row>
    <row r="7" spans="1:26" ht="22.8">
      <c r="A7" s="8" t="s">
        <v>5</v>
      </c>
      <c r="B7" s="8"/>
      <c r="C7" s="8"/>
      <c r="D7" s="8"/>
      <c r="E7" s="8"/>
      <c r="F7" s="8"/>
      <c r="G7" s="8"/>
      <c r="H7" s="8"/>
      <c r="I7" s="8"/>
      <c r="J7" s="8"/>
      <c r="K7" s="8"/>
      <c r="L7" s="8"/>
      <c r="M7" s="8"/>
      <c r="N7" s="8"/>
      <c r="O7" s="8"/>
      <c r="P7" s="8"/>
      <c r="Q7" s="8"/>
      <c r="R7" s="8"/>
      <c r="S7" s="8"/>
      <c r="T7" s="8"/>
      <c r="U7" s="8"/>
      <c r="V7" s="8"/>
      <c r="W7" s="8"/>
      <c r="X7" s="8"/>
      <c r="Y7" s="8"/>
      <c r="Z7" s="8"/>
    </row>
    <row r="8" spans="1:26" ht="22.8">
      <c r="A8" s="8" t="s">
        <v>6</v>
      </c>
      <c r="B8" s="8"/>
      <c r="C8" s="8"/>
      <c r="D8" s="8"/>
      <c r="E8" s="8"/>
      <c r="F8" s="8"/>
      <c r="G8" s="8"/>
      <c r="H8" s="8"/>
      <c r="I8" s="8"/>
      <c r="J8" s="8"/>
      <c r="K8" s="8"/>
      <c r="L8" s="8"/>
      <c r="M8" s="8"/>
      <c r="N8" s="8"/>
      <c r="O8" s="8"/>
      <c r="P8" s="8"/>
      <c r="Q8" s="8"/>
      <c r="R8" s="8"/>
      <c r="S8" s="8"/>
      <c r="T8" s="8"/>
      <c r="U8" s="8"/>
      <c r="V8" s="8"/>
      <c r="W8" s="8"/>
      <c r="X8" s="8"/>
      <c r="Y8" s="8"/>
      <c r="Z8" s="8"/>
    </row>
    <row r="9" spans="1:26" ht="22.8">
      <c r="A9" s="14"/>
      <c r="B9" s="15"/>
      <c r="C9" s="15"/>
      <c r="D9" s="15"/>
      <c r="E9" s="15"/>
      <c r="F9" s="15"/>
      <c r="G9" s="15"/>
      <c r="H9" s="15"/>
      <c r="I9" s="15"/>
      <c r="J9" s="15"/>
      <c r="K9" s="15"/>
      <c r="L9" s="15"/>
      <c r="M9" s="15"/>
      <c r="N9" s="15"/>
      <c r="O9" s="15"/>
      <c r="P9" s="15"/>
      <c r="Q9" s="15"/>
      <c r="R9" s="15"/>
      <c r="S9" s="15"/>
      <c r="T9" s="15"/>
      <c r="U9" s="15"/>
      <c r="V9" s="15"/>
      <c r="W9" s="15"/>
      <c r="X9" s="15"/>
      <c r="Y9" s="15"/>
      <c r="Z9" s="15"/>
    </row>
    <row r="10" spans="1:26" ht="22.8">
      <c r="A10" s="8" t="s">
        <v>7</v>
      </c>
      <c r="B10" s="8"/>
      <c r="C10" s="8"/>
      <c r="D10" s="8"/>
      <c r="E10" s="8"/>
      <c r="F10" s="8"/>
      <c r="G10" s="8"/>
      <c r="H10" s="8"/>
      <c r="I10" s="8"/>
      <c r="J10" s="8"/>
      <c r="K10" s="8"/>
      <c r="L10" s="8"/>
      <c r="M10" s="8"/>
      <c r="N10" s="8"/>
      <c r="O10" s="8"/>
      <c r="P10" s="8"/>
      <c r="Q10" s="8"/>
      <c r="R10" s="8"/>
      <c r="S10" s="8"/>
      <c r="T10" s="8"/>
      <c r="U10" s="8"/>
      <c r="V10" s="8"/>
      <c r="W10" s="8"/>
      <c r="X10" s="8"/>
      <c r="Y10" s="8"/>
      <c r="Z10" s="8"/>
    </row>
    <row r="11" spans="1:26" ht="22.8">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23.25" customHeight="1">
      <c r="A12" s="7" t="s">
        <v>8</v>
      </c>
      <c r="B12" s="7"/>
      <c r="C12" s="7"/>
      <c r="D12" s="7"/>
      <c r="E12" s="7"/>
      <c r="F12" s="7"/>
      <c r="G12" s="7"/>
      <c r="H12" s="7"/>
      <c r="I12" s="7"/>
      <c r="J12" s="7"/>
      <c r="K12" s="7"/>
      <c r="L12" s="7"/>
      <c r="M12" s="7"/>
      <c r="N12" s="7"/>
      <c r="O12" s="7"/>
      <c r="P12" s="7"/>
      <c r="Q12" s="7"/>
      <c r="R12" s="7"/>
      <c r="S12" s="7"/>
      <c r="T12" s="7"/>
      <c r="U12" s="7"/>
      <c r="V12" s="7"/>
      <c r="W12" s="7"/>
      <c r="X12" s="7"/>
      <c r="Y12" s="7"/>
      <c r="Z12" s="7"/>
    </row>
    <row r="13" spans="1:26" ht="22.8">
      <c r="A13" s="8" t="s">
        <v>9</v>
      </c>
      <c r="B13" s="8"/>
      <c r="C13" s="8"/>
      <c r="D13" s="8"/>
      <c r="E13" s="8"/>
      <c r="F13" s="8"/>
      <c r="G13" s="8"/>
      <c r="H13" s="8"/>
      <c r="I13" s="8"/>
      <c r="J13" s="8"/>
      <c r="K13" s="8"/>
      <c r="L13" s="8"/>
      <c r="M13" s="8"/>
      <c r="N13" s="8"/>
      <c r="O13" s="8"/>
      <c r="P13" s="8"/>
      <c r="Q13" s="8"/>
      <c r="R13" s="8"/>
      <c r="S13" s="15"/>
      <c r="T13" s="15"/>
      <c r="U13" s="15"/>
      <c r="V13" s="15"/>
      <c r="W13" s="15"/>
      <c r="X13" s="15"/>
      <c r="Y13" s="15"/>
      <c r="Z13" s="15"/>
    </row>
    <row r="14" spans="1:26" ht="62.1" customHeight="1">
      <c r="A14" s="7" t="s">
        <v>10</v>
      </c>
      <c r="B14" s="7"/>
      <c r="C14" s="7"/>
      <c r="D14" s="7"/>
      <c r="E14" s="7"/>
      <c r="F14" s="7"/>
      <c r="G14" s="7"/>
      <c r="H14" s="7"/>
      <c r="I14" s="7"/>
      <c r="J14" s="7"/>
      <c r="K14" s="7"/>
      <c r="L14" s="7"/>
      <c r="M14" s="7"/>
      <c r="N14" s="7"/>
      <c r="O14" s="7"/>
      <c r="P14" s="7"/>
      <c r="Q14" s="7"/>
      <c r="R14" s="7"/>
      <c r="S14" s="7"/>
      <c r="T14" s="7"/>
      <c r="U14" s="7"/>
      <c r="V14" s="7"/>
      <c r="W14" s="7"/>
      <c r="X14" s="7"/>
      <c r="Y14" s="7"/>
      <c r="Z14" s="15"/>
    </row>
    <row r="15" spans="1:26" ht="22.8">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22.8">
      <c r="A16" s="6" t="s">
        <v>11</v>
      </c>
      <c r="B16" s="6"/>
      <c r="C16" s="6"/>
      <c r="D16" s="6"/>
      <c r="E16" s="6"/>
      <c r="F16" s="6"/>
      <c r="G16" s="6"/>
      <c r="H16" s="6"/>
      <c r="I16" s="6"/>
      <c r="J16" s="6"/>
      <c r="K16" s="6"/>
      <c r="L16" s="6"/>
      <c r="M16" s="6"/>
      <c r="N16" s="6"/>
      <c r="O16" s="6"/>
      <c r="P16" s="6"/>
      <c r="Q16" s="6"/>
      <c r="R16" s="6"/>
      <c r="S16" s="6"/>
      <c r="T16" s="6"/>
      <c r="U16" s="6"/>
      <c r="V16" s="6"/>
      <c r="W16" s="6"/>
      <c r="X16" s="6"/>
      <c r="Y16" s="6"/>
      <c r="Z16" s="6"/>
    </row>
    <row r="17" spans="1:26" ht="22.8">
      <c r="A17" s="8" t="s">
        <v>12</v>
      </c>
      <c r="B17" s="8"/>
      <c r="C17" s="8"/>
      <c r="D17" s="8"/>
      <c r="E17" s="8"/>
      <c r="F17" s="8"/>
      <c r="G17" s="8"/>
      <c r="H17" s="8"/>
      <c r="I17" s="8"/>
      <c r="J17" s="8"/>
      <c r="K17" s="8"/>
      <c r="L17" s="8"/>
      <c r="M17" s="8"/>
      <c r="N17" s="8"/>
      <c r="O17" s="8"/>
      <c r="P17" s="8"/>
      <c r="Q17" s="8"/>
      <c r="R17" s="8"/>
      <c r="S17" s="8"/>
      <c r="T17" s="8"/>
      <c r="U17" s="8"/>
      <c r="V17" s="8"/>
      <c r="W17" s="8"/>
      <c r="X17" s="8"/>
      <c r="Y17" s="8"/>
      <c r="Z17" s="8"/>
    </row>
    <row r="18" spans="1:26" ht="22.8">
      <c r="A18" s="8" t="s">
        <v>13</v>
      </c>
      <c r="B18" s="8"/>
      <c r="C18" s="8"/>
      <c r="D18" s="8"/>
      <c r="E18" s="8"/>
      <c r="F18" s="8"/>
      <c r="G18" s="8"/>
      <c r="H18" s="8"/>
      <c r="I18" s="8"/>
      <c r="J18" s="8"/>
      <c r="K18" s="8"/>
      <c r="L18" s="8"/>
      <c r="M18" s="8"/>
      <c r="N18" s="8"/>
      <c r="O18" s="8"/>
      <c r="P18" s="8"/>
      <c r="Q18" s="8"/>
      <c r="R18" s="8"/>
      <c r="S18" s="8"/>
      <c r="T18" s="8"/>
      <c r="U18" s="8"/>
      <c r="V18" s="8"/>
      <c r="W18" s="8"/>
      <c r="X18" s="8"/>
      <c r="Y18" s="8"/>
      <c r="Z18" s="8"/>
    </row>
    <row r="19" spans="1:26" ht="22.8">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22.8">
      <c r="A20" s="6" t="s">
        <v>14</v>
      </c>
      <c r="B20" s="6"/>
      <c r="C20" s="6"/>
      <c r="D20" s="6"/>
      <c r="E20" s="6"/>
      <c r="F20" s="6"/>
      <c r="G20" s="6"/>
      <c r="H20" s="6"/>
      <c r="I20" s="6"/>
      <c r="J20" s="6"/>
      <c r="K20" s="6"/>
      <c r="L20" s="6"/>
      <c r="M20" s="6"/>
      <c r="N20" s="6"/>
      <c r="O20" s="6"/>
      <c r="P20" s="6"/>
      <c r="Q20" s="6"/>
      <c r="R20" s="6"/>
      <c r="S20" s="6"/>
      <c r="T20" s="6"/>
      <c r="U20" s="6"/>
      <c r="V20" s="6"/>
      <c r="W20" s="6"/>
      <c r="X20" s="6"/>
      <c r="Y20" s="6"/>
      <c r="Z20" s="6"/>
    </row>
    <row r="21" spans="1:26" ht="22.8">
      <c r="A21" s="8" t="s">
        <v>15</v>
      </c>
      <c r="B21" s="8"/>
      <c r="C21" s="8"/>
      <c r="D21" s="8"/>
      <c r="E21" s="8"/>
      <c r="F21" s="8"/>
      <c r="G21" s="8"/>
      <c r="H21" s="8"/>
      <c r="I21" s="8"/>
      <c r="J21" s="8"/>
      <c r="K21" s="8"/>
      <c r="L21" s="8"/>
      <c r="M21" s="8"/>
      <c r="N21" s="8"/>
      <c r="O21" s="8"/>
      <c r="P21" s="8"/>
      <c r="Q21" s="8"/>
      <c r="R21" s="8"/>
      <c r="S21" s="8"/>
      <c r="T21" s="8"/>
      <c r="U21" s="8"/>
      <c r="V21" s="8"/>
      <c r="W21" s="8"/>
      <c r="X21" s="8"/>
      <c r="Y21" s="8"/>
      <c r="Z21" s="8"/>
    </row>
    <row r="22" spans="1:26" ht="22.8">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s="14" customFormat="1" ht="22.8">
      <c r="A23" s="14" t="s">
        <v>16</v>
      </c>
    </row>
    <row r="24" spans="1:26" s="14" customFormat="1" ht="22.8">
      <c r="A24" s="14" t="s">
        <v>17</v>
      </c>
    </row>
    <row r="25" spans="1:26" s="14" customFormat="1" ht="22.8">
      <c r="A25" s="14" t="s">
        <v>18</v>
      </c>
    </row>
    <row r="26" spans="1:26" ht="22.8">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s="14" customFormat="1" ht="22.8">
      <c r="A27" s="14" t="s">
        <v>19</v>
      </c>
    </row>
    <row r="28" spans="1:26" s="14" customFormat="1" ht="22.8"/>
    <row r="29" spans="1:26" ht="22.8">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22.8">
      <c r="A30" s="6" t="s">
        <v>20</v>
      </c>
      <c r="B30" s="6"/>
      <c r="C30" s="6"/>
      <c r="D30" s="6"/>
      <c r="E30" s="6"/>
      <c r="F30" s="6"/>
      <c r="G30" s="6"/>
      <c r="H30" s="6"/>
      <c r="I30" s="6"/>
      <c r="J30" s="6"/>
      <c r="K30" s="6"/>
      <c r="L30" s="6"/>
      <c r="M30" s="6"/>
      <c r="N30" s="6"/>
      <c r="O30" s="6"/>
      <c r="P30" s="6"/>
      <c r="Q30" s="6"/>
      <c r="R30" s="6"/>
      <c r="S30" s="6"/>
      <c r="T30" s="6"/>
      <c r="U30" s="6"/>
      <c r="V30" s="6"/>
      <c r="W30" s="6"/>
      <c r="X30" s="6"/>
      <c r="Y30" s="16"/>
      <c r="Z30" s="16"/>
    </row>
    <row r="31" spans="1:26" ht="2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2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22.8">
      <c r="A33" s="6" t="s">
        <v>21</v>
      </c>
      <c r="B33" s="6"/>
      <c r="C33" s="6"/>
      <c r="D33" s="6"/>
      <c r="E33" s="6"/>
      <c r="F33" s="6"/>
      <c r="G33" s="6"/>
      <c r="H33" s="6"/>
      <c r="I33" s="6"/>
      <c r="J33" s="6"/>
      <c r="K33" s="6"/>
      <c r="L33" s="6"/>
      <c r="M33" s="6"/>
      <c r="N33" s="6"/>
      <c r="O33" s="6"/>
      <c r="P33" s="6"/>
      <c r="Q33" s="6"/>
      <c r="R33" s="6"/>
      <c r="S33" s="6"/>
      <c r="T33" s="6"/>
      <c r="U33" s="6"/>
      <c r="V33" s="6"/>
      <c r="W33" s="6"/>
      <c r="X33" s="6"/>
      <c r="Y33" s="6"/>
      <c r="Z33" s="6"/>
    </row>
    <row r="34" spans="1:26" ht="22.8">
      <c r="A34" s="5" t="s">
        <v>22</v>
      </c>
      <c r="B34" s="5"/>
      <c r="C34" s="5"/>
      <c r="D34" s="5"/>
      <c r="E34" s="5"/>
      <c r="F34" s="5"/>
      <c r="G34" s="5"/>
      <c r="H34" s="5"/>
      <c r="I34" s="5"/>
      <c r="J34" s="5"/>
      <c r="K34" s="5"/>
      <c r="L34" s="5"/>
      <c r="M34" s="5"/>
      <c r="N34" s="5"/>
      <c r="O34" s="5"/>
      <c r="P34" s="5"/>
      <c r="Q34" s="5"/>
      <c r="R34" s="5"/>
      <c r="S34" s="5"/>
      <c r="T34" s="5"/>
      <c r="U34" s="5"/>
      <c r="V34" s="5"/>
      <c r="W34" s="5"/>
      <c r="X34" s="5"/>
      <c r="Y34" s="5"/>
      <c r="Z34" s="5"/>
    </row>
    <row r="35" spans="1:26" ht="2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22.5" customHeight="1">
      <c r="A36" s="4" t="s">
        <v>23</v>
      </c>
      <c r="B36" s="4"/>
      <c r="C36" s="4"/>
      <c r="D36" s="4"/>
      <c r="E36" s="4"/>
      <c r="F36" s="4"/>
      <c r="G36" s="4"/>
      <c r="H36" s="4"/>
      <c r="I36" s="4"/>
      <c r="J36" s="4"/>
      <c r="K36" s="4"/>
      <c r="L36" s="4"/>
      <c r="M36" s="4"/>
      <c r="N36" s="4"/>
      <c r="O36" s="4"/>
      <c r="P36" s="4"/>
      <c r="Q36" s="4"/>
      <c r="R36" s="4"/>
      <c r="S36" s="4"/>
      <c r="T36" s="4"/>
      <c r="U36" s="4"/>
      <c r="V36" s="4"/>
      <c r="W36" s="4"/>
      <c r="X36" s="4"/>
      <c r="Y36" s="4"/>
      <c r="Z36" s="4"/>
    </row>
    <row r="37" spans="1:26" s="17" customFormat="1" ht="23.25" customHeight="1">
      <c r="A37" s="3" t="s">
        <v>24</v>
      </c>
      <c r="B37" s="3"/>
      <c r="C37" s="3"/>
      <c r="D37" s="3"/>
      <c r="E37" s="3"/>
      <c r="F37" s="3"/>
      <c r="G37" s="3"/>
      <c r="H37" s="3"/>
      <c r="I37" s="3"/>
      <c r="J37" s="3"/>
      <c r="K37" s="3"/>
      <c r="L37" s="3"/>
      <c r="M37" s="3"/>
      <c r="N37" s="3"/>
      <c r="O37" s="3"/>
      <c r="P37" s="3"/>
      <c r="Q37" s="3"/>
      <c r="R37" s="3"/>
      <c r="S37" s="3"/>
      <c r="T37" s="3"/>
      <c r="U37" s="3"/>
      <c r="V37" s="3"/>
      <c r="W37" s="3"/>
      <c r="X37" s="3"/>
      <c r="Y37" s="3"/>
      <c r="Z37" s="3"/>
    </row>
    <row r="38" spans="1:26">
      <c r="C38" s="18"/>
    </row>
    <row r="39" spans="1:26" ht="96" customHeight="1">
      <c r="A39" s="19" t="s">
        <v>25</v>
      </c>
      <c r="B39" s="19" t="s">
        <v>26</v>
      </c>
      <c r="C39" s="19" t="s">
        <v>27</v>
      </c>
      <c r="D39" s="20" t="s">
        <v>28</v>
      </c>
      <c r="E39" s="20" t="s">
        <v>29</v>
      </c>
      <c r="F39" s="20" t="s">
        <v>30</v>
      </c>
      <c r="G39" s="20" t="s">
        <v>31</v>
      </c>
      <c r="H39" s="20" t="s">
        <v>32</v>
      </c>
      <c r="I39" s="20" t="s">
        <v>33</v>
      </c>
      <c r="J39" s="19" t="s">
        <v>34</v>
      </c>
      <c r="K39" s="20" t="s">
        <v>35</v>
      </c>
      <c r="L39" s="21" t="s">
        <v>36</v>
      </c>
      <c r="M39" s="21" t="s">
        <v>37</v>
      </c>
      <c r="N39" s="21" t="s">
        <v>38</v>
      </c>
      <c r="O39" s="19" t="s">
        <v>39</v>
      </c>
      <c r="P39" s="19" t="s">
        <v>40</v>
      </c>
      <c r="Q39" s="19" t="s">
        <v>41</v>
      </c>
      <c r="R39" s="20" t="s">
        <v>42</v>
      </c>
      <c r="S39" s="20" t="s">
        <v>43</v>
      </c>
      <c r="T39" s="19" t="s">
        <v>44</v>
      </c>
      <c r="U39" s="20" t="s">
        <v>45</v>
      </c>
    </row>
    <row r="40" spans="1:26" ht="120" customHeight="1">
      <c r="A40" s="22">
        <v>1</v>
      </c>
      <c r="B40" s="23" t="s">
        <v>46</v>
      </c>
      <c r="C40" s="24" t="s">
        <v>47</v>
      </c>
      <c r="D40" s="23" t="s">
        <v>48</v>
      </c>
      <c r="E40" s="23" t="s">
        <v>49</v>
      </c>
      <c r="F40" s="23" t="s">
        <v>50</v>
      </c>
      <c r="G40" s="23" t="s">
        <v>51</v>
      </c>
      <c r="H40" s="25">
        <v>40505</v>
      </c>
      <c r="I40" s="23" t="s">
        <v>52</v>
      </c>
      <c r="J40" s="23" t="s">
        <v>53</v>
      </c>
      <c r="K40" s="23">
        <v>7</v>
      </c>
      <c r="L40" s="26">
        <v>8</v>
      </c>
      <c r="M40" s="26">
        <v>16</v>
      </c>
      <c r="N40" s="26">
        <v>1.5</v>
      </c>
      <c r="O40" s="27">
        <f t="shared" ref="O40:O71" si="0">SUM(L40:N40)</f>
        <v>25.5</v>
      </c>
      <c r="P40" s="28">
        <v>43</v>
      </c>
      <c r="Q40" s="29">
        <f t="shared" ref="Q40:Q71" si="1">O40/P40</f>
        <v>0.59302325581395354</v>
      </c>
      <c r="R40" s="26"/>
      <c r="S40" s="26">
        <f t="shared" ref="S40:S71" si="2">SUM(O40,R40)</f>
        <v>25.5</v>
      </c>
      <c r="T40" s="30" t="s">
        <v>54</v>
      </c>
      <c r="U40" s="23" t="s">
        <v>55</v>
      </c>
    </row>
    <row r="41" spans="1:26" ht="120" customHeight="1">
      <c r="A41" s="22">
        <v>2</v>
      </c>
      <c r="B41" s="23" t="s">
        <v>46</v>
      </c>
      <c r="C41" s="24" t="s">
        <v>56</v>
      </c>
      <c r="D41" s="31" t="s">
        <v>57</v>
      </c>
      <c r="E41" s="23" t="s">
        <v>58</v>
      </c>
      <c r="F41" s="23" t="s">
        <v>59</v>
      </c>
      <c r="G41" s="23" t="s">
        <v>60</v>
      </c>
      <c r="H41" s="25">
        <v>40239</v>
      </c>
      <c r="I41" s="23" t="s">
        <v>52</v>
      </c>
      <c r="J41" s="23" t="s">
        <v>61</v>
      </c>
      <c r="K41" s="23">
        <v>7</v>
      </c>
      <c r="L41" s="26">
        <v>6</v>
      </c>
      <c r="M41" s="26">
        <v>17</v>
      </c>
      <c r="N41" s="26">
        <v>2</v>
      </c>
      <c r="O41" s="27">
        <f t="shared" si="0"/>
        <v>25</v>
      </c>
      <c r="P41" s="28">
        <v>43</v>
      </c>
      <c r="Q41" s="29">
        <f t="shared" si="1"/>
        <v>0.58139534883720934</v>
      </c>
      <c r="R41" s="26"/>
      <c r="S41" s="26">
        <f t="shared" si="2"/>
        <v>25</v>
      </c>
      <c r="T41" s="30" t="s">
        <v>62</v>
      </c>
      <c r="U41" s="23" t="s">
        <v>63</v>
      </c>
    </row>
    <row r="42" spans="1:26" ht="120" customHeight="1">
      <c r="A42" s="22">
        <v>3</v>
      </c>
      <c r="B42" s="23" t="s">
        <v>46</v>
      </c>
      <c r="C42" s="24" t="s">
        <v>64</v>
      </c>
      <c r="D42" s="26" t="s">
        <v>65</v>
      </c>
      <c r="E42" s="23" t="s">
        <v>66</v>
      </c>
      <c r="F42" s="23" t="s">
        <v>67</v>
      </c>
      <c r="G42" s="23" t="s">
        <v>60</v>
      </c>
      <c r="H42" s="25">
        <v>40217</v>
      </c>
      <c r="I42" s="23" t="s">
        <v>52</v>
      </c>
      <c r="J42" s="23" t="s">
        <v>61</v>
      </c>
      <c r="K42" s="23">
        <v>7</v>
      </c>
      <c r="L42" s="26">
        <v>6</v>
      </c>
      <c r="M42" s="26">
        <v>18</v>
      </c>
      <c r="N42" s="26">
        <v>1</v>
      </c>
      <c r="O42" s="27">
        <f t="shared" si="0"/>
        <v>25</v>
      </c>
      <c r="P42" s="28">
        <v>43</v>
      </c>
      <c r="Q42" s="29">
        <f t="shared" si="1"/>
        <v>0.58139534883720934</v>
      </c>
      <c r="R42" s="26"/>
      <c r="S42" s="26">
        <f t="shared" si="2"/>
        <v>25</v>
      </c>
      <c r="T42" s="30" t="s">
        <v>62</v>
      </c>
      <c r="U42" s="23" t="s">
        <v>63</v>
      </c>
    </row>
    <row r="43" spans="1:26" ht="120" customHeight="1">
      <c r="A43" s="22">
        <v>4</v>
      </c>
      <c r="B43" s="23" t="s">
        <v>46</v>
      </c>
      <c r="C43" s="24" t="s">
        <v>68</v>
      </c>
      <c r="D43" s="26" t="s">
        <v>69</v>
      </c>
      <c r="E43" s="23" t="s">
        <v>70</v>
      </c>
      <c r="F43" s="23" t="s">
        <v>50</v>
      </c>
      <c r="G43" s="23" t="s">
        <v>51</v>
      </c>
      <c r="H43" s="25">
        <v>40402</v>
      </c>
      <c r="I43" s="23" t="s">
        <v>52</v>
      </c>
      <c r="J43" s="23" t="s">
        <v>71</v>
      </c>
      <c r="K43" s="23">
        <v>7</v>
      </c>
      <c r="L43" s="26">
        <v>4</v>
      </c>
      <c r="M43" s="26">
        <v>18</v>
      </c>
      <c r="N43" s="26">
        <v>2.5</v>
      </c>
      <c r="O43" s="27">
        <f t="shared" si="0"/>
        <v>24.5</v>
      </c>
      <c r="P43" s="28">
        <v>43</v>
      </c>
      <c r="Q43" s="29">
        <f t="shared" si="1"/>
        <v>0.56976744186046513</v>
      </c>
      <c r="R43" s="26"/>
      <c r="S43" s="26">
        <f t="shared" si="2"/>
        <v>24.5</v>
      </c>
      <c r="T43" s="30" t="s">
        <v>62</v>
      </c>
      <c r="U43" s="23" t="s">
        <v>72</v>
      </c>
    </row>
    <row r="44" spans="1:26" ht="120" customHeight="1">
      <c r="A44" s="22">
        <v>5</v>
      </c>
      <c r="B44" s="23" t="s">
        <v>46</v>
      </c>
      <c r="C44" s="24" t="s">
        <v>73</v>
      </c>
      <c r="D44" s="26" t="s">
        <v>74</v>
      </c>
      <c r="E44" s="23" t="s">
        <v>75</v>
      </c>
      <c r="F44" s="23" t="s">
        <v>76</v>
      </c>
      <c r="G44" s="23" t="s">
        <v>51</v>
      </c>
      <c r="H44" s="25">
        <v>40180</v>
      </c>
      <c r="I44" s="23" t="s">
        <v>52</v>
      </c>
      <c r="J44" s="23" t="s">
        <v>71</v>
      </c>
      <c r="K44" s="23">
        <v>7</v>
      </c>
      <c r="L44" s="26">
        <v>5</v>
      </c>
      <c r="M44" s="26">
        <v>19</v>
      </c>
      <c r="N44" s="26">
        <v>0.5</v>
      </c>
      <c r="O44" s="27">
        <f t="shared" si="0"/>
        <v>24.5</v>
      </c>
      <c r="P44" s="28">
        <v>43</v>
      </c>
      <c r="Q44" s="29">
        <f t="shared" si="1"/>
        <v>0.56976744186046513</v>
      </c>
      <c r="R44" s="26"/>
      <c r="S44" s="26">
        <f t="shared" si="2"/>
        <v>24.5</v>
      </c>
      <c r="T44" s="30" t="s">
        <v>62</v>
      </c>
      <c r="U44" s="23" t="s">
        <v>72</v>
      </c>
    </row>
    <row r="45" spans="1:26" ht="120" customHeight="1">
      <c r="A45" s="22">
        <v>6</v>
      </c>
      <c r="B45" s="23" t="s">
        <v>46</v>
      </c>
      <c r="C45" s="24" t="s">
        <v>77</v>
      </c>
      <c r="D45" s="23" t="s">
        <v>78</v>
      </c>
      <c r="E45" s="23" t="s">
        <v>79</v>
      </c>
      <c r="F45" s="23" t="s">
        <v>80</v>
      </c>
      <c r="G45" s="23" t="s">
        <v>51</v>
      </c>
      <c r="H45" s="25">
        <v>40463</v>
      </c>
      <c r="I45" s="23" t="s">
        <v>52</v>
      </c>
      <c r="J45" s="23" t="s">
        <v>81</v>
      </c>
      <c r="K45" s="23">
        <v>7</v>
      </c>
      <c r="L45" s="26">
        <v>5</v>
      </c>
      <c r="M45" s="26">
        <v>18</v>
      </c>
      <c r="N45" s="26">
        <v>1</v>
      </c>
      <c r="O45" s="27">
        <f t="shared" si="0"/>
        <v>24</v>
      </c>
      <c r="P45" s="28">
        <v>43</v>
      </c>
      <c r="Q45" s="29">
        <f t="shared" si="1"/>
        <v>0.55813953488372092</v>
      </c>
      <c r="R45" s="26"/>
      <c r="S45" s="26">
        <f t="shared" si="2"/>
        <v>24</v>
      </c>
      <c r="T45" s="30" t="s">
        <v>82</v>
      </c>
      <c r="U45" s="23" t="s">
        <v>83</v>
      </c>
    </row>
    <row r="46" spans="1:26" ht="120" customHeight="1">
      <c r="A46" s="22">
        <v>7</v>
      </c>
      <c r="B46" s="23" t="s">
        <v>46</v>
      </c>
      <c r="C46" s="24" t="s">
        <v>84</v>
      </c>
      <c r="D46" s="23" t="s">
        <v>85</v>
      </c>
      <c r="E46" s="23" t="s">
        <v>86</v>
      </c>
      <c r="F46" s="23" t="s">
        <v>87</v>
      </c>
      <c r="G46" s="23" t="s">
        <v>88</v>
      </c>
      <c r="H46" s="25">
        <v>40465</v>
      </c>
      <c r="I46" s="23" t="s">
        <v>52</v>
      </c>
      <c r="J46" s="23" t="s">
        <v>89</v>
      </c>
      <c r="K46" s="23">
        <v>7</v>
      </c>
      <c r="L46" s="26">
        <v>4</v>
      </c>
      <c r="M46" s="26">
        <v>18</v>
      </c>
      <c r="N46" s="26">
        <v>2</v>
      </c>
      <c r="O46" s="27">
        <f t="shared" si="0"/>
        <v>24</v>
      </c>
      <c r="P46" s="28">
        <v>43</v>
      </c>
      <c r="Q46" s="29">
        <f t="shared" si="1"/>
        <v>0.55813953488372092</v>
      </c>
      <c r="R46" s="26"/>
      <c r="S46" s="26">
        <f t="shared" si="2"/>
        <v>24</v>
      </c>
      <c r="T46" s="30" t="s">
        <v>82</v>
      </c>
      <c r="U46" s="23" t="s">
        <v>90</v>
      </c>
    </row>
    <row r="47" spans="1:26" ht="120" customHeight="1">
      <c r="A47" s="22">
        <v>8</v>
      </c>
      <c r="B47" s="23" t="s">
        <v>46</v>
      </c>
      <c r="C47" s="24" t="s">
        <v>91</v>
      </c>
      <c r="D47" s="23" t="s">
        <v>92</v>
      </c>
      <c r="E47" s="23" t="s">
        <v>93</v>
      </c>
      <c r="F47" s="23" t="s">
        <v>50</v>
      </c>
      <c r="G47" s="23" t="s">
        <v>51</v>
      </c>
      <c r="H47" s="25">
        <v>40325</v>
      </c>
      <c r="I47" s="23" t="s">
        <v>52</v>
      </c>
      <c r="J47" s="23" t="s">
        <v>71</v>
      </c>
      <c r="K47" s="23">
        <v>7</v>
      </c>
      <c r="L47" s="26">
        <v>7</v>
      </c>
      <c r="M47" s="26">
        <v>14</v>
      </c>
      <c r="N47" s="26">
        <v>2</v>
      </c>
      <c r="O47" s="27">
        <f t="shared" si="0"/>
        <v>23</v>
      </c>
      <c r="P47" s="28">
        <v>43</v>
      </c>
      <c r="Q47" s="29">
        <f t="shared" si="1"/>
        <v>0.53488372093023251</v>
      </c>
      <c r="R47" s="26"/>
      <c r="S47" s="26">
        <f t="shared" si="2"/>
        <v>23</v>
      </c>
      <c r="T47" s="30" t="s">
        <v>82</v>
      </c>
      <c r="U47" s="23" t="s">
        <v>72</v>
      </c>
    </row>
    <row r="48" spans="1:26" ht="120" customHeight="1">
      <c r="A48" s="22">
        <v>9</v>
      </c>
      <c r="B48" s="23" t="s">
        <v>46</v>
      </c>
      <c r="C48" s="24" t="s">
        <v>94</v>
      </c>
      <c r="D48" s="26" t="s">
        <v>95</v>
      </c>
      <c r="E48" s="23" t="s">
        <v>96</v>
      </c>
      <c r="F48" s="23" t="s">
        <v>50</v>
      </c>
      <c r="G48" s="23" t="s">
        <v>51</v>
      </c>
      <c r="H48" s="25">
        <v>40501</v>
      </c>
      <c r="I48" s="23" t="s">
        <v>52</v>
      </c>
      <c r="J48" s="23" t="s">
        <v>71</v>
      </c>
      <c r="K48" s="23">
        <v>7</v>
      </c>
      <c r="L48" s="26">
        <v>5</v>
      </c>
      <c r="M48" s="26">
        <v>14</v>
      </c>
      <c r="N48" s="26">
        <v>3</v>
      </c>
      <c r="O48" s="27">
        <f t="shared" si="0"/>
        <v>22</v>
      </c>
      <c r="P48" s="28">
        <v>43</v>
      </c>
      <c r="Q48" s="29">
        <f t="shared" si="1"/>
        <v>0.51162790697674421</v>
      </c>
      <c r="R48" s="26"/>
      <c r="S48" s="26">
        <f t="shared" si="2"/>
        <v>22</v>
      </c>
      <c r="T48" s="30" t="s">
        <v>82</v>
      </c>
      <c r="U48" s="23" t="s">
        <v>72</v>
      </c>
    </row>
    <row r="49" spans="1:21" ht="120" customHeight="1">
      <c r="A49" s="22">
        <v>10</v>
      </c>
      <c r="B49" s="23" t="s">
        <v>46</v>
      </c>
      <c r="C49" s="24" t="s">
        <v>97</v>
      </c>
      <c r="D49" s="26" t="s">
        <v>98</v>
      </c>
      <c r="E49" s="23" t="s">
        <v>70</v>
      </c>
      <c r="F49" s="23" t="s">
        <v>99</v>
      </c>
      <c r="G49" s="23" t="s">
        <v>51</v>
      </c>
      <c r="H49" s="25">
        <v>40464</v>
      </c>
      <c r="I49" s="23" t="s">
        <v>52</v>
      </c>
      <c r="J49" s="23" t="s">
        <v>61</v>
      </c>
      <c r="K49" s="23">
        <v>7</v>
      </c>
      <c r="L49" s="26">
        <v>3</v>
      </c>
      <c r="M49" s="26">
        <v>18</v>
      </c>
      <c r="N49" s="26">
        <v>1</v>
      </c>
      <c r="O49" s="27">
        <f t="shared" si="0"/>
        <v>22</v>
      </c>
      <c r="P49" s="28">
        <v>43</v>
      </c>
      <c r="Q49" s="29">
        <f t="shared" si="1"/>
        <v>0.51162790697674421</v>
      </c>
      <c r="R49" s="26"/>
      <c r="S49" s="26">
        <f t="shared" si="2"/>
        <v>22</v>
      </c>
      <c r="T49" s="30" t="s">
        <v>82</v>
      </c>
      <c r="U49" s="23" t="s">
        <v>63</v>
      </c>
    </row>
    <row r="50" spans="1:21" ht="120" customHeight="1">
      <c r="A50" s="22">
        <v>11</v>
      </c>
      <c r="B50" s="23" t="s">
        <v>46</v>
      </c>
      <c r="C50" s="24" t="s">
        <v>100</v>
      </c>
      <c r="D50" s="23" t="s">
        <v>101</v>
      </c>
      <c r="E50" s="23" t="s">
        <v>102</v>
      </c>
      <c r="F50" s="23" t="s">
        <v>103</v>
      </c>
      <c r="G50" s="23" t="s">
        <v>60</v>
      </c>
      <c r="H50" s="25">
        <v>40457</v>
      </c>
      <c r="I50" s="23" t="s">
        <v>52</v>
      </c>
      <c r="J50" s="23" t="s">
        <v>53</v>
      </c>
      <c r="K50" s="23">
        <v>7</v>
      </c>
      <c r="L50" s="26">
        <v>3</v>
      </c>
      <c r="M50" s="26">
        <v>18</v>
      </c>
      <c r="N50" s="26">
        <v>0</v>
      </c>
      <c r="O50" s="27">
        <f t="shared" si="0"/>
        <v>21</v>
      </c>
      <c r="P50" s="28">
        <v>43</v>
      </c>
      <c r="Q50" s="29">
        <f t="shared" si="1"/>
        <v>0.48837209302325579</v>
      </c>
      <c r="R50" s="26"/>
      <c r="S50" s="26">
        <f t="shared" si="2"/>
        <v>21</v>
      </c>
      <c r="T50" s="30" t="s">
        <v>82</v>
      </c>
      <c r="U50" s="23" t="s">
        <v>104</v>
      </c>
    </row>
    <row r="51" spans="1:21" ht="120" customHeight="1">
      <c r="A51" s="22">
        <v>12</v>
      </c>
      <c r="B51" s="23" t="s">
        <v>46</v>
      </c>
      <c r="C51" s="24" t="s">
        <v>105</v>
      </c>
      <c r="D51" s="23" t="s">
        <v>106</v>
      </c>
      <c r="E51" s="23" t="s">
        <v>107</v>
      </c>
      <c r="F51" s="23" t="s">
        <v>108</v>
      </c>
      <c r="G51" s="23" t="s">
        <v>60</v>
      </c>
      <c r="H51" s="25">
        <v>40266</v>
      </c>
      <c r="I51" s="23" t="s">
        <v>52</v>
      </c>
      <c r="J51" s="23" t="s">
        <v>71</v>
      </c>
      <c r="K51" s="23">
        <v>7</v>
      </c>
      <c r="L51" s="26">
        <v>2</v>
      </c>
      <c r="M51" s="26">
        <v>18</v>
      </c>
      <c r="N51" s="26">
        <v>1</v>
      </c>
      <c r="O51" s="27">
        <f t="shared" si="0"/>
        <v>21</v>
      </c>
      <c r="P51" s="28">
        <v>43</v>
      </c>
      <c r="Q51" s="29">
        <f t="shared" si="1"/>
        <v>0.48837209302325579</v>
      </c>
      <c r="R51" s="26"/>
      <c r="S51" s="26">
        <f t="shared" si="2"/>
        <v>21</v>
      </c>
      <c r="T51" s="30" t="s">
        <v>82</v>
      </c>
      <c r="U51" s="23" t="s">
        <v>72</v>
      </c>
    </row>
    <row r="52" spans="1:21" ht="120" customHeight="1">
      <c r="A52" s="22">
        <v>13</v>
      </c>
      <c r="B52" s="23" t="s">
        <v>46</v>
      </c>
      <c r="C52" s="24" t="s">
        <v>109</v>
      </c>
      <c r="D52" s="23" t="s">
        <v>110</v>
      </c>
      <c r="E52" s="23" t="s">
        <v>70</v>
      </c>
      <c r="F52" s="23" t="s">
        <v>111</v>
      </c>
      <c r="G52" s="23" t="s">
        <v>51</v>
      </c>
      <c r="H52" s="25">
        <v>40193</v>
      </c>
      <c r="I52" s="23" t="s">
        <v>52</v>
      </c>
      <c r="J52" s="23" t="s">
        <v>81</v>
      </c>
      <c r="K52" s="23">
        <v>7</v>
      </c>
      <c r="L52" s="26">
        <v>3</v>
      </c>
      <c r="M52" s="26">
        <v>13</v>
      </c>
      <c r="N52" s="26">
        <v>2</v>
      </c>
      <c r="O52" s="27">
        <f t="shared" si="0"/>
        <v>18</v>
      </c>
      <c r="P52" s="28">
        <v>43</v>
      </c>
      <c r="Q52" s="29">
        <f t="shared" si="1"/>
        <v>0.41860465116279072</v>
      </c>
      <c r="R52" s="26"/>
      <c r="S52" s="26">
        <f t="shared" si="2"/>
        <v>18</v>
      </c>
      <c r="T52" s="30" t="s">
        <v>82</v>
      </c>
      <c r="U52" s="23" t="s">
        <v>83</v>
      </c>
    </row>
    <row r="53" spans="1:21" ht="120" customHeight="1">
      <c r="A53" s="22">
        <v>14</v>
      </c>
      <c r="B53" s="23" t="s">
        <v>46</v>
      </c>
      <c r="C53" s="24" t="s">
        <v>112</v>
      </c>
      <c r="D53" s="23" t="s">
        <v>113</v>
      </c>
      <c r="E53" s="23" t="s">
        <v>114</v>
      </c>
      <c r="F53" s="23" t="s">
        <v>115</v>
      </c>
      <c r="G53" s="23" t="s">
        <v>60</v>
      </c>
      <c r="H53" s="25">
        <v>40360</v>
      </c>
      <c r="I53" s="23" t="s">
        <v>52</v>
      </c>
      <c r="J53" s="23" t="s">
        <v>53</v>
      </c>
      <c r="K53" s="23">
        <v>7</v>
      </c>
      <c r="L53" s="26">
        <v>1</v>
      </c>
      <c r="M53" s="26">
        <v>14</v>
      </c>
      <c r="N53" s="26">
        <v>1.5</v>
      </c>
      <c r="O53" s="27">
        <f t="shared" si="0"/>
        <v>16.5</v>
      </c>
      <c r="P53" s="28">
        <v>43</v>
      </c>
      <c r="Q53" s="29">
        <f t="shared" si="1"/>
        <v>0.38372093023255816</v>
      </c>
      <c r="R53" s="26"/>
      <c r="S53" s="26">
        <f t="shared" si="2"/>
        <v>16.5</v>
      </c>
      <c r="T53" s="30" t="s">
        <v>82</v>
      </c>
      <c r="U53" s="23" t="s">
        <v>104</v>
      </c>
    </row>
    <row r="54" spans="1:21" ht="120" customHeight="1">
      <c r="A54" s="22">
        <v>15</v>
      </c>
      <c r="B54" s="23" t="s">
        <v>46</v>
      </c>
      <c r="C54" s="24" t="s">
        <v>116</v>
      </c>
      <c r="D54" s="26" t="s">
        <v>117</v>
      </c>
      <c r="E54" s="23" t="s">
        <v>75</v>
      </c>
      <c r="F54" s="23" t="s">
        <v>118</v>
      </c>
      <c r="G54" s="23" t="s">
        <v>119</v>
      </c>
      <c r="H54" s="25">
        <v>40541</v>
      </c>
      <c r="I54" s="23" t="s">
        <v>52</v>
      </c>
      <c r="J54" s="23" t="s">
        <v>120</v>
      </c>
      <c r="K54" s="23">
        <v>7</v>
      </c>
      <c r="L54" s="26">
        <v>5</v>
      </c>
      <c r="M54" s="26">
        <v>4</v>
      </c>
      <c r="N54" s="26">
        <v>1</v>
      </c>
      <c r="O54" s="27">
        <f t="shared" si="0"/>
        <v>10</v>
      </c>
      <c r="P54" s="28">
        <v>43</v>
      </c>
      <c r="Q54" s="29">
        <f t="shared" si="1"/>
        <v>0.23255813953488372</v>
      </c>
      <c r="R54" s="26"/>
      <c r="S54" s="26">
        <f t="shared" si="2"/>
        <v>10</v>
      </c>
      <c r="T54" s="30" t="s">
        <v>82</v>
      </c>
      <c r="U54" s="23" t="s">
        <v>121</v>
      </c>
    </row>
    <row r="55" spans="1:21" ht="120" customHeight="1">
      <c r="A55" s="22">
        <v>16</v>
      </c>
      <c r="B55" s="23" t="s">
        <v>46</v>
      </c>
      <c r="C55" s="24" t="s">
        <v>122</v>
      </c>
      <c r="D55" s="23" t="s">
        <v>123</v>
      </c>
      <c r="E55" s="23" t="s">
        <v>124</v>
      </c>
      <c r="F55" s="23" t="s">
        <v>125</v>
      </c>
      <c r="G55" s="23" t="s">
        <v>60</v>
      </c>
      <c r="H55" s="25">
        <v>40274</v>
      </c>
      <c r="I55" s="23" t="s">
        <v>52</v>
      </c>
      <c r="J55" s="23" t="s">
        <v>53</v>
      </c>
      <c r="K55" s="23">
        <v>7</v>
      </c>
      <c r="L55" s="26">
        <v>3</v>
      </c>
      <c r="M55" s="26">
        <v>4</v>
      </c>
      <c r="N55" s="26">
        <v>2</v>
      </c>
      <c r="O55" s="27">
        <f t="shared" si="0"/>
        <v>9</v>
      </c>
      <c r="P55" s="28">
        <v>43</v>
      </c>
      <c r="Q55" s="29">
        <f t="shared" si="1"/>
        <v>0.20930232558139536</v>
      </c>
      <c r="R55" s="26"/>
      <c r="S55" s="26">
        <f t="shared" si="2"/>
        <v>9</v>
      </c>
      <c r="T55" s="30" t="s">
        <v>82</v>
      </c>
      <c r="U55" s="23" t="s">
        <v>104</v>
      </c>
    </row>
    <row r="56" spans="1:21" ht="120" customHeight="1">
      <c r="A56" s="22">
        <v>17</v>
      </c>
      <c r="B56" s="23" t="s">
        <v>46</v>
      </c>
      <c r="C56" s="24" t="s">
        <v>126</v>
      </c>
      <c r="D56" s="23" t="s">
        <v>127</v>
      </c>
      <c r="E56" s="23" t="s">
        <v>70</v>
      </c>
      <c r="F56" s="23" t="s">
        <v>128</v>
      </c>
      <c r="G56" s="23" t="s">
        <v>51</v>
      </c>
      <c r="H56" s="25">
        <v>40467</v>
      </c>
      <c r="I56" s="23" t="s">
        <v>52</v>
      </c>
      <c r="J56" s="23" t="s">
        <v>53</v>
      </c>
      <c r="K56" s="23">
        <v>7</v>
      </c>
      <c r="L56" s="26">
        <v>1</v>
      </c>
      <c r="M56" s="26">
        <v>0</v>
      </c>
      <c r="N56" s="26">
        <v>0.5</v>
      </c>
      <c r="O56" s="27">
        <f t="shared" si="0"/>
        <v>1.5</v>
      </c>
      <c r="P56" s="28">
        <v>43</v>
      </c>
      <c r="Q56" s="29">
        <f t="shared" si="1"/>
        <v>3.4883720930232558E-2</v>
      </c>
      <c r="R56" s="26"/>
      <c r="S56" s="26">
        <f t="shared" si="2"/>
        <v>1.5</v>
      </c>
      <c r="T56" s="30" t="s">
        <v>82</v>
      </c>
      <c r="U56" s="23" t="s">
        <v>104</v>
      </c>
    </row>
    <row r="57" spans="1:21" ht="120" customHeight="1">
      <c r="A57" s="22">
        <v>18</v>
      </c>
      <c r="B57" s="23" t="s">
        <v>46</v>
      </c>
      <c r="C57" s="24" t="s">
        <v>129</v>
      </c>
      <c r="D57" s="26" t="s">
        <v>130</v>
      </c>
      <c r="E57" s="23" t="s">
        <v>131</v>
      </c>
      <c r="F57" s="23" t="s">
        <v>132</v>
      </c>
      <c r="G57" s="23" t="s">
        <v>119</v>
      </c>
      <c r="H57" s="25">
        <v>39936</v>
      </c>
      <c r="I57" s="23" t="s">
        <v>52</v>
      </c>
      <c r="J57" s="23" t="s">
        <v>89</v>
      </c>
      <c r="K57" s="23">
        <v>8</v>
      </c>
      <c r="L57" s="26">
        <v>4</v>
      </c>
      <c r="M57" s="26">
        <v>20</v>
      </c>
      <c r="N57" s="26">
        <v>3</v>
      </c>
      <c r="O57" s="27">
        <f t="shared" si="0"/>
        <v>27</v>
      </c>
      <c r="P57" s="28">
        <v>46</v>
      </c>
      <c r="Q57" s="29">
        <f t="shared" si="1"/>
        <v>0.58695652173913049</v>
      </c>
      <c r="R57" s="26"/>
      <c r="S57" s="26">
        <f t="shared" si="2"/>
        <v>27</v>
      </c>
      <c r="T57" s="30" t="s">
        <v>54</v>
      </c>
      <c r="U57" s="23" t="s">
        <v>133</v>
      </c>
    </row>
    <row r="58" spans="1:21" ht="120" customHeight="1">
      <c r="A58" s="22">
        <v>19</v>
      </c>
      <c r="B58" s="23" t="s">
        <v>46</v>
      </c>
      <c r="C58" s="24" t="s">
        <v>134</v>
      </c>
      <c r="D58" s="26" t="s">
        <v>135</v>
      </c>
      <c r="E58" s="23" t="s">
        <v>93</v>
      </c>
      <c r="F58" s="23" t="s">
        <v>136</v>
      </c>
      <c r="G58" s="23" t="s">
        <v>51</v>
      </c>
      <c r="H58" s="25">
        <v>39767</v>
      </c>
      <c r="I58" s="23" t="s">
        <v>52</v>
      </c>
      <c r="J58" s="23" t="s">
        <v>81</v>
      </c>
      <c r="K58" s="23">
        <v>8</v>
      </c>
      <c r="L58" s="26">
        <v>5</v>
      </c>
      <c r="M58" s="26">
        <v>20</v>
      </c>
      <c r="N58" s="26">
        <v>1.5</v>
      </c>
      <c r="O58" s="27">
        <f t="shared" si="0"/>
        <v>26.5</v>
      </c>
      <c r="P58" s="28">
        <v>46</v>
      </c>
      <c r="Q58" s="29">
        <f t="shared" si="1"/>
        <v>0.57608695652173914</v>
      </c>
      <c r="R58" s="26"/>
      <c r="S58" s="26">
        <f t="shared" si="2"/>
        <v>26.5</v>
      </c>
      <c r="T58" s="30" t="s">
        <v>471</v>
      </c>
      <c r="U58" s="23" t="s">
        <v>137</v>
      </c>
    </row>
    <row r="59" spans="1:21" ht="120" customHeight="1">
      <c r="A59" s="22">
        <v>20</v>
      </c>
      <c r="B59" s="23" t="s">
        <v>46</v>
      </c>
      <c r="C59" s="24" t="s">
        <v>138</v>
      </c>
      <c r="D59" s="26" t="s">
        <v>139</v>
      </c>
      <c r="E59" s="23" t="s">
        <v>140</v>
      </c>
      <c r="F59" s="23" t="s">
        <v>80</v>
      </c>
      <c r="G59" s="23" t="s">
        <v>51</v>
      </c>
      <c r="H59" s="25">
        <v>39937</v>
      </c>
      <c r="I59" s="23" t="s">
        <v>52</v>
      </c>
      <c r="J59" s="23" t="s">
        <v>61</v>
      </c>
      <c r="K59" s="23">
        <v>8</v>
      </c>
      <c r="L59" s="26">
        <v>3</v>
      </c>
      <c r="M59" s="26">
        <v>21</v>
      </c>
      <c r="N59" s="26">
        <v>1.5</v>
      </c>
      <c r="O59" s="27">
        <f t="shared" si="0"/>
        <v>25.5</v>
      </c>
      <c r="P59" s="28">
        <v>46</v>
      </c>
      <c r="Q59" s="29">
        <f t="shared" si="1"/>
        <v>0.55434782608695654</v>
      </c>
      <c r="R59" s="26"/>
      <c r="S59" s="26">
        <f t="shared" si="2"/>
        <v>25.5</v>
      </c>
      <c r="T59" s="30" t="s">
        <v>62</v>
      </c>
      <c r="U59" s="23" t="s">
        <v>63</v>
      </c>
    </row>
    <row r="60" spans="1:21" ht="120" customHeight="1">
      <c r="A60" s="22">
        <v>21</v>
      </c>
      <c r="B60" s="23" t="s">
        <v>46</v>
      </c>
      <c r="C60" s="24" t="s">
        <v>141</v>
      </c>
      <c r="D60" s="26" t="s">
        <v>142</v>
      </c>
      <c r="E60" s="23" t="s">
        <v>143</v>
      </c>
      <c r="F60" s="23" t="s">
        <v>144</v>
      </c>
      <c r="G60" s="23" t="s">
        <v>119</v>
      </c>
      <c r="H60" s="25">
        <v>40127</v>
      </c>
      <c r="I60" s="23" t="s">
        <v>52</v>
      </c>
      <c r="J60" s="23" t="s">
        <v>120</v>
      </c>
      <c r="K60" s="23">
        <v>8</v>
      </c>
      <c r="L60" s="26">
        <v>6</v>
      </c>
      <c r="M60" s="26">
        <v>17</v>
      </c>
      <c r="N60" s="26">
        <v>2.5</v>
      </c>
      <c r="O60" s="27">
        <f t="shared" si="0"/>
        <v>25.5</v>
      </c>
      <c r="P60" s="28">
        <v>46</v>
      </c>
      <c r="Q60" s="29">
        <f t="shared" si="1"/>
        <v>0.55434782608695654</v>
      </c>
      <c r="R60" s="26"/>
      <c r="S60" s="26">
        <f t="shared" si="2"/>
        <v>25.5</v>
      </c>
      <c r="T60" s="30" t="s">
        <v>62</v>
      </c>
      <c r="U60" s="23" t="s">
        <v>121</v>
      </c>
    </row>
    <row r="61" spans="1:21" ht="120" customHeight="1">
      <c r="A61" s="22">
        <v>22</v>
      </c>
      <c r="B61" s="23" t="s">
        <v>46</v>
      </c>
      <c r="C61" s="24" t="s">
        <v>145</v>
      </c>
      <c r="D61" s="23" t="s">
        <v>146</v>
      </c>
      <c r="E61" s="23" t="s">
        <v>147</v>
      </c>
      <c r="F61" s="23" t="s">
        <v>148</v>
      </c>
      <c r="G61" s="23" t="s">
        <v>88</v>
      </c>
      <c r="H61" s="25">
        <v>39974</v>
      </c>
      <c r="I61" s="23" t="s">
        <v>52</v>
      </c>
      <c r="J61" s="23" t="s">
        <v>71</v>
      </c>
      <c r="K61" s="23">
        <v>8</v>
      </c>
      <c r="L61" s="32">
        <v>5</v>
      </c>
      <c r="M61" s="32">
        <v>17</v>
      </c>
      <c r="N61" s="32">
        <v>2</v>
      </c>
      <c r="O61" s="27">
        <f t="shared" si="0"/>
        <v>24</v>
      </c>
      <c r="P61" s="28">
        <v>46</v>
      </c>
      <c r="Q61" s="29">
        <f t="shared" si="1"/>
        <v>0.52173913043478259</v>
      </c>
      <c r="R61" s="26"/>
      <c r="S61" s="26">
        <f t="shared" si="2"/>
        <v>24</v>
      </c>
      <c r="T61" s="30" t="s">
        <v>62</v>
      </c>
      <c r="U61" s="23" t="s">
        <v>149</v>
      </c>
    </row>
    <row r="62" spans="1:21" ht="120" customHeight="1">
      <c r="A62" s="22">
        <v>23</v>
      </c>
      <c r="B62" s="23" t="s">
        <v>46</v>
      </c>
      <c r="C62" s="24" t="s">
        <v>150</v>
      </c>
      <c r="D62" s="26" t="s">
        <v>151</v>
      </c>
      <c r="E62" s="23" t="s">
        <v>152</v>
      </c>
      <c r="F62" s="23" t="s">
        <v>153</v>
      </c>
      <c r="G62" s="23" t="s">
        <v>60</v>
      </c>
      <c r="H62" s="25">
        <v>40136</v>
      </c>
      <c r="I62" s="23" t="s">
        <v>52</v>
      </c>
      <c r="J62" s="23" t="s">
        <v>81</v>
      </c>
      <c r="K62" s="23">
        <v>8</v>
      </c>
      <c r="L62" s="26">
        <v>4</v>
      </c>
      <c r="M62" s="26">
        <v>15</v>
      </c>
      <c r="N62" s="26">
        <v>4.5</v>
      </c>
      <c r="O62" s="27">
        <f t="shared" si="0"/>
        <v>23.5</v>
      </c>
      <c r="P62" s="28">
        <v>46</v>
      </c>
      <c r="Q62" s="29">
        <f t="shared" si="1"/>
        <v>0.51086956521739135</v>
      </c>
      <c r="R62" s="26"/>
      <c r="S62" s="26">
        <f t="shared" si="2"/>
        <v>23.5</v>
      </c>
      <c r="T62" s="30" t="s">
        <v>82</v>
      </c>
      <c r="U62" s="23" t="s">
        <v>137</v>
      </c>
    </row>
    <row r="63" spans="1:21" ht="120" customHeight="1">
      <c r="A63" s="22">
        <v>24</v>
      </c>
      <c r="B63" s="23" t="s">
        <v>46</v>
      </c>
      <c r="C63" s="24" t="s">
        <v>154</v>
      </c>
      <c r="D63" s="26" t="s">
        <v>155</v>
      </c>
      <c r="E63" s="23" t="s">
        <v>156</v>
      </c>
      <c r="F63" s="23" t="s">
        <v>157</v>
      </c>
      <c r="G63" s="23" t="s">
        <v>119</v>
      </c>
      <c r="H63" s="25">
        <v>40153</v>
      </c>
      <c r="I63" s="23" t="s">
        <v>52</v>
      </c>
      <c r="J63" s="23" t="s">
        <v>89</v>
      </c>
      <c r="K63" s="23">
        <v>8</v>
      </c>
      <c r="L63" s="26">
        <v>4</v>
      </c>
      <c r="M63" s="26">
        <v>18</v>
      </c>
      <c r="N63" s="26">
        <v>1.5</v>
      </c>
      <c r="O63" s="27">
        <f t="shared" si="0"/>
        <v>23.5</v>
      </c>
      <c r="P63" s="28">
        <v>46</v>
      </c>
      <c r="Q63" s="29">
        <f t="shared" si="1"/>
        <v>0.51086956521739135</v>
      </c>
      <c r="R63" s="26"/>
      <c r="S63" s="26">
        <f t="shared" si="2"/>
        <v>23.5</v>
      </c>
      <c r="T63" s="30" t="s">
        <v>82</v>
      </c>
      <c r="U63" s="23" t="s">
        <v>133</v>
      </c>
    </row>
    <row r="64" spans="1:21" ht="120" customHeight="1">
      <c r="A64" s="22">
        <v>25</v>
      </c>
      <c r="B64" s="23" t="s">
        <v>46</v>
      </c>
      <c r="C64" s="24" t="s">
        <v>158</v>
      </c>
      <c r="D64" s="26" t="s">
        <v>159</v>
      </c>
      <c r="E64" s="23" t="s">
        <v>160</v>
      </c>
      <c r="F64" s="23" t="s">
        <v>67</v>
      </c>
      <c r="G64" s="23" t="s">
        <v>60</v>
      </c>
      <c r="H64" s="25">
        <v>40010</v>
      </c>
      <c r="I64" s="23" t="s">
        <v>52</v>
      </c>
      <c r="J64" s="23" t="s">
        <v>61</v>
      </c>
      <c r="K64" s="23">
        <v>8</v>
      </c>
      <c r="L64" s="26">
        <v>4</v>
      </c>
      <c r="M64" s="26">
        <v>18</v>
      </c>
      <c r="N64" s="26">
        <v>1.5</v>
      </c>
      <c r="O64" s="27">
        <f t="shared" si="0"/>
        <v>23.5</v>
      </c>
      <c r="P64" s="28">
        <v>46</v>
      </c>
      <c r="Q64" s="29">
        <f t="shared" si="1"/>
        <v>0.51086956521739135</v>
      </c>
      <c r="R64" s="26"/>
      <c r="S64" s="26">
        <f t="shared" si="2"/>
        <v>23.5</v>
      </c>
      <c r="T64" s="30" t="s">
        <v>82</v>
      </c>
      <c r="U64" s="23" t="s">
        <v>63</v>
      </c>
    </row>
    <row r="65" spans="1:21" ht="120" customHeight="1">
      <c r="A65" s="22">
        <v>26</v>
      </c>
      <c r="B65" s="23" t="s">
        <v>46</v>
      </c>
      <c r="C65" s="24" t="s">
        <v>161</v>
      </c>
      <c r="D65" s="26" t="s">
        <v>162</v>
      </c>
      <c r="E65" s="23" t="s">
        <v>163</v>
      </c>
      <c r="F65" s="23" t="s">
        <v>144</v>
      </c>
      <c r="G65" s="23" t="s">
        <v>119</v>
      </c>
      <c r="H65" s="25">
        <v>40022</v>
      </c>
      <c r="I65" s="23" t="s">
        <v>52</v>
      </c>
      <c r="J65" s="23" t="s">
        <v>89</v>
      </c>
      <c r="K65" s="23">
        <v>8</v>
      </c>
      <c r="L65" s="26">
        <v>4</v>
      </c>
      <c r="M65" s="26">
        <v>18</v>
      </c>
      <c r="N65" s="26">
        <v>1.5</v>
      </c>
      <c r="O65" s="27">
        <f t="shared" si="0"/>
        <v>23.5</v>
      </c>
      <c r="P65" s="28">
        <v>46</v>
      </c>
      <c r="Q65" s="29">
        <f t="shared" si="1"/>
        <v>0.51086956521739135</v>
      </c>
      <c r="R65" s="26"/>
      <c r="S65" s="26">
        <f t="shared" si="2"/>
        <v>23.5</v>
      </c>
      <c r="T65" s="30" t="s">
        <v>82</v>
      </c>
      <c r="U65" s="23" t="s">
        <v>133</v>
      </c>
    </row>
    <row r="66" spans="1:21" ht="120" customHeight="1">
      <c r="A66" s="22">
        <v>27</v>
      </c>
      <c r="B66" s="23" t="s">
        <v>46</v>
      </c>
      <c r="C66" s="24" t="s">
        <v>164</v>
      </c>
      <c r="D66" s="26" t="s">
        <v>165</v>
      </c>
      <c r="E66" s="23" t="s">
        <v>166</v>
      </c>
      <c r="F66" s="23" t="s">
        <v>50</v>
      </c>
      <c r="G66" s="23" t="s">
        <v>119</v>
      </c>
      <c r="H66" s="25">
        <v>40178</v>
      </c>
      <c r="I66" s="23" t="s">
        <v>52</v>
      </c>
      <c r="J66" s="23" t="s">
        <v>167</v>
      </c>
      <c r="K66" s="23">
        <v>8</v>
      </c>
      <c r="L66" s="26">
        <v>3</v>
      </c>
      <c r="M66" s="26">
        <v>17</v>
      </c>
      <c r="N66" s="26">
        <v>3</v>
      </c>
      <c r="O66" s="27">
        <f t="shared" si="0"/>
        <v>23</v>
      </c>
      <c r="P66" s="28">
        <v>46</v>
      </c>
      <c r="Q66" s="29">
        <f t="shared" si="1"/>
        <v>0.5</v>
      </c>
      <c r="R66" s="26"/>
      <c r="S66" s="26">
        <f t="shared" si="2"/>
        <v>23</v>
      </c>
      <c r="T66" s="30" t="s">
        <v>82</v>
      </c>
      <c r="U66" s="23" t="s">
        <v>168</v>
      </c>
    </row>
    <row r="67" spans="1:21" ht="120" customHeight="1">
      <c r="A67" s="22">
        <v>28</v>
      </c>
      <c r="B67" s="23" t="s">
        <v>46</v>
      </c>
      <c r="C67" s="24" t="s">
        <v>169</v>
      </c>
      <c r="D67" s="26" t="s">
        <v>170</v>
      </c>
      <c r="E67" s="23" t="s">
        <v>171</v>
      </c>
      <c r="F67" s="23" t="s">
        <v>172</v>
      </c>
      <c r="G67" s="23" t="s">
        <v>88</v>
      </c>
      <c r="H67" s="25">
        <v>40167</v>
      </c>
      <c r="I67" s="23" t="s">
        <v>52</v>
      </c>
      <c r="J67" s="23" t="s">
        <v>89</v>
      </c>
      <c r="K67" s="23">
        <v>8</v>
      </c>
      <c r="L67" s="26">
        <v>3</v>
      </c>
      <c r="M67" s="26">
        <v>18</v>
      </c>
      <c r="N67" s="26">
        <v>1.5</v>
      </c>
      <c r="O67" s="27">
        <f t="shared" si="0"/>
        <v>22.5</v>
      </c>
      <c r="P67" s="28">
        <v>46</v>
      </c>
      <c r="Q67" s="29">
        <f t="shared" si="1"/>
        <v>0.4891304347826087</v>
      </c>
      <c r="R67" s="26"/>
      <c r="S67" s="26">
        <f t="shared" si="2"/>
        <v>22.5</v>
      </c>
      <c r="T67" s="30" t="s">
        <v>82</v>
      </c>
      <c r="U67" s="23" t="s">
        <v>133</v>
      </c>
    </row>
    <row r="68" spans="1:21" ht="120" customHeight="1">
      <c r="A68" s="22">
        <v>29</v>
      </c>
      <c r="B68" s="23" t="s">
        <v>46</v>
      </c>
      <c r="C68" s="24" t="s">
        <v>173</v>
      </c>
      <c r="D68" s="26" t="s">
        <v>174</v>
      </c>
      <c r="E68" s="23" t="s">
        <v>175</v>
      </c>
      <c r="F68" s="23" t="s">
        <v>176</v>
      </c>
      <c r="G68" s="23" t="s">
        <v>60</v>
      </c>
      <c r="H68" s="25">
        <v>39880</v>
      </c>
      <c r="I68" s="23" t="s">
        <v>52</v>
      </c>
      <c r="J68" s="23" t="s">
        <v>81</v>
      </c>
      <c r="K68" s="23">
        <v>8</v>
      </c>
      <c r="L68" s="26">
        <v>2</v>
      </c>
      <c r="M68" s="26">
        <v>16</v>
      </c>
      <c r="N68" s="26">
        <v>3.5</v>
      </c>
      <c r="O68" s="27">
        <f t="shared" si="0"/>
        <v>21.5</v>
      </c>
      <c r="P68" s="28">
        <v>46</v>
      </c>
      <c r="Q68" s="29">
        <f t="shared" si="1"/>
        <v>0.46739130434782611</v>
      </c>
      <c r="R68" s="26"/>
      <c r="S68" s="26">
        <f t="shared" si="2"/>
        <v>21.5</v>
      </c>
      <c r="T68" s="30" t="s">
        <v>82</v>
      </c>
      <c r="U68" s="23" t="s">
        <v>137</v>
      </c>
    </row>
    <row r="69" spans="1:21" ht="120" customHeight="1">
      <c r="A69" s="22">
        <v>30</v>
      </c>
      <c r="B69" s="23" t="s">
        <v>46</v>
      </c>
      <c r="C69" s="24" t="s">
        <v>177</v>
      </c>
      <c r="D69" s="23" t="s">
        <v>178</v>
      </c>
      <c r="E69" s="23" t="s">
        <v>179</v>
      </c>
      <c r="F69" s="23" t="s">
        <v>67</v>
      </c>
      <c r="G69" s="23" t="s">
        <v>88</v>
      </c>
      <c r="H69" s="25">
        <v>40072</v>
      </c>
      <c r="I69" s="23" t="s">
        <v>52</v>
      </c>
      <c r="J69" s="23" t="s">
        <v>71</v>
      </c>
      <c r="K69" s="23">
        <v>8</v>
      </c>
      <c r="L69" s="32">
        <v>2</v>
      </c>
      <c r="M69" s="32">
        <v>17</v>
      </c>
      <c r="N69" s="32">
        <v>1.5</v>
      </c>
      <c r="O69" s="27">
        <f t="shared" si="0"/>
        <v>20.5</v>
      </c>
      <c r="P69" s="28">
        <v>46</v>
      </c>
      <c r="Q69" s="29">
        <f t="shared" si="1"/>
        <v>0.44565217391304346</v>
      </c>
      <c r="R69" s="26"/>
      <c r="S69" s="26">
        <f t="shared" si="2"/>
        <v>20.5</v>
      </c>
      <c r="T69" s="30" t="s">
        <v>82</v>
      </c>
      <c r="U69" s="23" t="s">
        <v>149</v>
      </c>
    </row>
    <row r="70" spans="1:21" ht="120" customHeight="1">
      <c r="A70" s="22">
        <v>31</v>
      </c>
      <c r="B70" s="23" t="s">
        <v>46</v>
      </c>
      <c r="C70" s="24" t="s">
        <v>180</v>
      </c>
      <c r="D70" s="26" t="s">
        <v>181</v>
      </c>
      <c r="E70" s="23" t="s">
        <v>182</v>
      </c>
      <c r="F70" s="23" t="s">
        <v>183</v>
      </c>
      <c r="G70" s="23" t="s">
        <v>119</v>
      </c>
      <c r="H70" s="25">
        <v>40148</v>
      </c>
      <c r="I70" s="23" t="s">
        <v>52</v>
      </c>
      <c r="J70" s="23" t="s">
        <v>89</v>
      </c>
      <c r="K70" s="23">
        <v>8</v>
      </c>
      <c r="L70" s="26">
        <v>3</v>
      </c>
      <c r="M70" s="26">
        <v>16</v>
      </c>
      <c r="N70" s="26">
        <v>1</v>
      </c>
      <c r="O70" s="27">
        <f t="shared" si="0"/>
        <v>20</v>
      </c>
      <c r="P70" s="28">
        <v>46</v>
      </c>
      <c r="Q70" s="29">
        <f t="shared" si="1"/>
        <v>0.43478260869565216</v>
      </c>
      <c r="R70" s="26"/>
      <c r="S70" s="26">
        <f t="shared" si="2"/>
        <v>20</v>
      </c>
      <c r="T70" s="30" t="s">
        <v>82</v>
      </c>
      <c r="U70" s="23" t="s">
        <v>133</v>
      </c>
    </row>
    <row r="71" spans="1:21" ht="120" customHeight="1">
      <c r="A71" s="22">
        <v>32</v>
      </c>
      <c r="B71" s="23" t="s">
        <v>46</v>
      </c>
      <c r="C71" s="24" t="s">
        <v>184</v>
      </c>
      <c r="D71" s="26" t="s">
        <v>185</v>
      </c>
      <c r="E71" s="23" t="s">
        <v>186</v>
      </c>
      <c r="F71" s="23" t="s">
        <v>87</v>
      </c>
      <c r="G71" s="23" t="s">
        <v>88</v>
      </c>
      <c r="H71" s="25">
        <v>40016</v>
      </c>
      <c r="I71" s="23" t="s">
        <v>52</v>
      </c>
      <c r="J71" s="23" t="s">
        <v>89</v>
      </c>
      <c r="K71" s="23">
        <v>8</v>
      </c>
      <c r="L71" s="26">
        <v>4</v>
      </c>
      <c r="M71" s="26">
        <v>14</v>
      </c>
      <c r="N71" s="26">
        <v>2</v>
      </c>
      <c r="O71" s="27">
        <f t="shared" si="0"/>
        <v>20</v>
      </c>
      <c r="P71" s="28">
        <v>46</v>
      </c>
      <c r="Q71" s="29">
        <f t="shared" si="1"/>
        <v>0.43478260869565216</v>
      </c>
      <c r="R71" s="26"/>
      <c r="S71" s="26">
        <f t="shared" si="2"/>
        <v>20</v>
      </c>
      <c r="T71" s="30" t="s">
        <v>82</v>
      </c>
      <c r="U71" s="23" t="s">
        <v>133</v>
      </c>
    </row>
    <row r="72" spans="1:21" ht="120" customHeight="1">
      <c r="A72" s="22">
        <v>33</v>
      </c>
      <c r="B72" s="23" t="s">
        <v>46</v>
      </c>
      <c r="C72" s="24" t="s">
        <v>187</v>
      </c>
      <c r="D72" s="26" t="s">
        <v>188</v>
      </c>
      <c r="E72" s="23" t="s">
        <v>189</v>
      </c>
      <c r="F72" s="23" t="s">
        <v>157</v>
      </c>
      <c r="G72" s="23" t="s">
        <v>51</v>
      </c>
      <c r="H72" s="25">
        <v>40334</v>
      </c>
      <c r="I72" s="23" t="s">
        <v>52</v>
      </c>
      <c r="J72" s="23" t="s">
        <v>71</v>
      </c>
      <c r="K72" s="23">
        <v>8</v>
      </c>
      <c r="L72" s="26">
        <v>5</v>
      </c>
      <c r="M72" s="26">
        <v>12</v>
      </c>
      <c r="N72" s="26">
        <v>1.5</v>
      </c>
      <c r="O72" s="27">
        <f t="shared" ref="O72:O103" si="3">SUM(L72:N72)</f>
        <v>18.5</v>
      </c>
      <c r="P72" s="28">
        <v>46</v>
      </c>
      <c r="Q72" s="29">
        <f t="shared" ref="Q72:Q103" si="4">O72/P72</f>
        <v>0.40217391304347827</v>
      </c>
      <c r="R72" s="26"/>
      <c r="S72" s="26">
        <f t="shared" ref="S72:S103" si="5">SUM(O72,R72)</f>
        <v>18.5</v>
      </c>
      <c r="T72" s="30" t="s">
        <v>82</v>
      </c>
      <c r="U72" s="23" t="s">
        <v>149</v>
      </c>
    </row>
    <row r="73" spans="1:21" ht="120" customHeight="1">
      <c r="A73" s="22">
        <v>34</v>
      </c>
      <c r="B73" s="23" t="s">
        <v>46</v>
      </c>
      <c r="C73" s="24" t="s">
        <v>190</v>
      </c>
      <c r="D73" s="26" t="s">
        <v>191</v>
      </c>
      <c r="E73" s="23" t="s">
        <v>58</v>
      </c>
      <c r="F73" s="23" t="s">
        <v>172</v>
      </c>
      <c r="G73" s="23" t="s">
        <v>60</v>
      </c>
      <c r="H73" s="25">
        <v>40131</v>
      </c>
      <c r="I73" s="23" t="s">
        <v>52</v>
      </c>
      <c r="J73" s="23" t="s">
        <v>53</v>
      </c>
      <c r="K73" s="23">
        <v>8</v>
      </c>
      <c r="L73" s="26">
        <v>3</v>
      </c>
      <c r="M73" s="26">
        <v>14</v>
      </c>
      <c r="N73" s="26">
        <v>1</v>
      </c>
      <c r="O73" s="27">
        <f t="shared" si="3"/>
        <v>18</v>
      </c>
      <c r="P73" s="28">
        <v>46</v>
      </c>
      <c r="Q73" s="29">
        <f t="shared" si="4"/>
        <v>0.39130434782608697</v>
      </c>
      <c r="R73" s="26"/>
      <c r="S73" s="26">
        <f t="shared" si="5"/>
        <v>18</v>
      </c>
      <c r="T73" s="30" t="s">
        <v>82</v>
      </c>
      <c r="U73" s="23" t="s">
        <v>104</v>
      </c>
    </row>
    <row r="74" spans="1:21" ht="120" customHeight="1">
      <c r="A74" s="22">
        <v>35</v>
      </c>
      <c r="B74" s="23" t="s">
        <v>46</v>
      </c>
      <c r="C74" s="24" t="s">
        <v>192</v>
      </c>
      <c r="D74" s="26" t="s">
        <v>193</v>
      </c>
      <c r="E74" s="23" t="s">
        <v>58</v>
      </c>
      <c r="F74" s="23" t="s">
        <v>194</v>
      </c>
      <c r="G74" s="23" t="s">
        <v>60</v>
      </c>
      <c r="H74" s="25">
        <v>40064</v>
      </c>
      <c r="I74" s="23" t="s">
        <v>52</v>
      </c>
      <c r="J74" s="23" t="s">
        <v>81</v>
      </c>
      <c r="K74" s="23">
        <v>8</v>
      </c>
      <c r="L74" s="26">
        <v>2</v>
      </c>
      <c r="M74" s="26">
        <v>14</v>
      </c>
      <c r="N74" s="26">
        <v>1</v>
      </c>
      <c r="O74" s="27">
        <f t="shared" si="3"/>
        <v>17</v>
      </c>
      <c r="P74" s="28">
        <v>46</v>
      </c>
      <c r="Q74" s="29">
        <f t="shared" si="4"/>
        <v>0.36956521739130432</v>
      </c>
      <c r="R74" s="26"/>
      <c r="S74" s="26">
        <f t="shared" si="5"/>
        <v>17</v>
      </c>
      <c r="T74" s="30" t="s">
        <v>82</v>
      </c>
      <c r="U74" s="23" t="s">
        <v>137</v>
      </c>
    </row>
    <row r="75" spans="1:21" ht="120" customHeight="1">
      <c r="A75" s="22">
        <v>36</v>
      </c>
      <c r="B75" s="23" t="s">
        <v>46</v>
      </c>
      <c r="C75" s="24" t="s">
        <v>195</v>
      </c>
      <c r="D75" s="26" t="s">
        <v>196</v>
      </c>
      <c r="E75" s="23" t="s">
        <v>189</v>
      </c>
      <c r="F75" s="23" t="s">
        <v>197</v>
      </c>
      <c r="G75" s="23" t="s">
        <v>51</v>
      </c>
      <c r="H75" s="25">
        <v>39978</v>
      </c>
      <c r="I75" s="23" t="s">
        <v>52</v>
      </c>
      <c r="J75" s="23" t="s">
        <v>81</v>
      </c>
      <c r="K75" s="23">
        <v>8</v>
      </c>
      <c r="L75" s="26">
        <v>4</v>
      </c>
      <c r="M75" s="26">
        <v>10</v>
      </c>
      <c r="N75" s="26">
        <v>0.5</v>
      </c>
      <c r="O75" s="27">
        <f t="shared" si="3"/>
        <v>14.5</v>
      </c>
      <c r="P75" s="28">
        <v>46</v>
      </c>
      <c r="Q75" s="29">
        <f t="shared" si="4"/>
        <v>0.31521739130434784</v>
      </c>
      <c r="R75" s="26"/>
      <c r="S75" s="26">
        <f t="shared" si="5"/>
        <v>14.5</v>
      </c>
      <c r="T75" s="30" t="s">
        <v>82</v>
      </c>
      <c r="U75" s="23" t="s">
        <v>137</v>
      </c>
    </row>
    <row r="76" spans="1:21" ht="120" customHeight="1">
      <c r="A76" s="22">
        <v>37</v>
      </c>
      <c r="B76" s="23" t="s">
        <v>46</v>
      </c>
      <c r="C76" s="24" t="s">
        <v>198</v>
      </c>
      <c r="D76" s="26" t="s">
        <v>199</v>
      </c>
      <c r="E76" s="23" t="s">
        <v>200</v>
      </c>
      <c r="F76" s="23" t="s">
        <v>153</v>
      </c>
      <c r="G76" s="23" t="s">
        <v>88</v>
      </c>
      <c r="H76" s="25">
        <v>40406</v>
      </c>
      <c r="I76" s="23" t="s">
        <v>52</v>
      </c>
      <c r="J76" s="23" t="s">
        <v>120</v>
      </c>
      <c r="K76" s="23">
        <v>8</v>
      </c>
      <c r="L76" s="26">
        <v>2</v>
      </c>
      <c r="M76" s="26">
        <v>7</v>
      </c>
      <c r="N76" s="26">
        <v>2.5</v>
      </c>
      <c r="O76" s="27">
        <f t="shared" si="3"/>
        <v>11.5</v>
      </c>
      <c r="P76" s="28">
        <v>46</v>
      </c>
      <c r="Q76" s="29">
        <f t="shared" si="4"/>
        <v>0.25</v>
      </c>
      <c r="R76" s="26"/>
      <c r="S76" s="26">
        <f t="shared" si="5"/>
        <v>11.5</v>
      </c>
      <c r="T76" s="30" t="s">
        <v>82</v>
      </c>
      <c r="U76" s="23" t="s">
        <v>121</v>
      </c>
    </row>
    <row r="77" spans="1:21" ht="120" customHeight="1">
      <c r="A77" s="22">
        <v>38</v>
      </c>
      <c r="B77" s="23" t="s">
        <v>46</v>
      </c>
      <c r="C77" s="24" t="s">
        <v>201</v>
      </c>
      <c r="D77" s="26" t="s">
        <v>202</v>
      </c>
      <c r="E77" s="23" t="s">
        <v>166</v>
      </c>
      <c r="F77" s="23" t="s">
        <v>50</v>
      </c>
      <c r="G77" s="23" t="s">
        <v>51</v>
      </c>
      <c r="H77" s="25">
        <v>39852</v>
      </c>
      <c r="I77" s="23" t="s">
        <v>52</v>
      </c>
      <c r="J77" s="23" t="s">
        <v>71</v>
      </c>
      <c r="K77" s="23">
        <v>8</v>
      </c>
      <c r="L77" s="26">
        <v>3</v>
      </c>
      <c r="M77" s="26">
        <v>6</v>
      </c>
      <c r="N77" s="26">
        <v>2</v>
      </c>
      <c r="O77" s="27">
        <f t="shared" si="3"/>
        <v>11</v>
      </c>
      <c r="P77" s="28">
        <v>46</v>
      </c>
      <c r="Q77" s="29">
        <f t="shared" si="4"/>
        <v>0.2391304347826087</v>
      </c>
      <c r="R77" s="26"/>
      <c r="S77" s="26">
        <f t="shared" si="5"/>
        <v>11</v>
      </c>
      <c r="T77" s="30" t="s">
        <v>82</v>
      </c>
      <c r="U77" s="23" t="s">
        <v>149</v>
      </c>
    </row>
    <row r="78" spans="1:21" ht="120" customHeight="1">
      <c r="A78" s="22">
        <v>39</v>
      </c>
      <c r="B78" s="23" t="s">
        <v>46</v>
      </c>
      <c r="C78" s="24" t="s">
        <v>203</v>
      </c>
      <c r="D78" s="26" t="s">
        <v>204</v>
      </c>
      <c r="E78" s="23" t="s">
        <v>205</v>
      </c>
      <c r="F78" s="23" t="s">
        <v>128</v>
      </c>
      <c r="G78" s="23" t="s">
        <v>51</v>
      </c>
      <c r="H78" s="25">
        <v>39706</v>
      </c>
      <c r="I78" s="23" t="s">
        <v>52</v>
      </c>
      <c r="J78" s="23" t="s">
        <v>81</v>
      </c>
      <c r="K78" s="23">
        <v>9</v>
      </c>
      <c r="L78" s="26">
        <v>9</v>
      </c>
      <c r="M78" s="26">
        <v>40</v>
      </c>
      <c r="N78" s="26">
        <v>4.5</v>
      </c>
      <c r="O78" s="27">
        <f t="shared" si="3"/>
        <v>53.5</v>
      </c>
      <c r="P78" s="28">
        <v>78.5</v>
      </c>
      <c r="Q78" s="29">
        <f t="shared" si="4"/>
        <v>0.68152866242038213</v>
      </c>
      <c r="R78" s="26"/>
      <c r="S78" s="26">
        <f t="shared" si="5"/>
        <v>53.5</v>
      </c>
      <c r="T78" s="30" t="s">
        <v>54</v>
      </c>
      <c r="U78" s="23" t="s">
        <v>83</v>
      </c>
    </row>
    <row r="79" spans="1:21" ht="120" customHeight="1">
      <c r="A79" s="22">
        <v>40</v>
      </c>
      <c r="B79" s="23" t="s">
        <v>46</v>
      </c>
      <c r="C79" s="24" t="s">
        <v>206</v>
      </c>
      <c r="D79" s="26" t="s">
        <v>207</v>
      </c>
      <c r="E79" s="23" t="s">
        <v>208</v>
      </c>
      <c r="F79" s="23" t="s">
        <v>153</v>
      </c>
      <c r="G79" s="23" t="s">
        <v>60</v>
      </c>
      <c r="H79" s="25">
        <v>39725</v>
      </c>
      <c r="I79" s="23" t="s">
        <v>52</v>
      </c>
      <c r="J79" s="23" t="s">
        <v>81</v>
      </c>
      <c r="K79" s="23">
        <v>9</v>
      </c>
      <c r="L79" s="26">
        <v>10</v>
      </c>
      <c r="M79" s="26">
        <v>38</v>
      </c>
      <c r="N79" s="26">
        <v>3</v>
      </c>
      <c r="O79" s="27">
        <f t="shared" si="3"/>
        <v>51</v>
      </c>
      <c r="P79" s="28">
        <v>78.5</v>
      </c>
      <c r="Q79" s="29">
        <f t="shared" si="4"/>
        <v>0.64968152866242035</v>
      </c>
      <c r="R79" s="26"/>
      <c r="S79" s="26">
        <f t="shared" si="5"/>
        <v>51</v>
      </c>
      <c r="T79" s="30" t="s">
        <v>54</v>
      </c>
      <c r="U79" s="23" t="s">
        <v>83</v>
      </c>
    </row>
    <row r="80" spans="1:21" ht="120" customHeight="1">
      <c r="A80" s="22">
        <v>41</v>
      </c>
      <c r="B80" s="23" t="s">
        <v>46</v>
      </c>
      <c r="C80" s="24" t="s">
        <v>209</v>
      </c>
      <c r="D80" s="26" t="s">
        <v>74</v>
      </c>
      <c r="E80" s="23" t="s">
        <v>210</v>
      </c>
      <c r="F80" s="23" t="s">
        <v>211</v>
      </c>
      <c r="G80" s="23" t="s">
        <v>51</v>
      </c>
      <c r="H80" s="25">
        <v>39527</v>
      </c>
      <c r="I80" s="23" t="s">
        <v>52</v>
      </c>
      <c r="J80" s="23" t="s">
        <v>61</v>
      </c>
      <c r="K80" s="23">
        <v>9</v>
      </c>
      <c r="L80" s="26">
        <v>9</v>
      </c>
      <c r="M80" s="26">
        <v>36</v>
      </c>
      <c r="N80" s="26">
        <v>5</v>
      </c>
      <c r="O80" s="27">
        <f t="shared" si="3"/>
        <v>50</v>
      </c>
      <c r="P80" s="28">
        <v>78.5</v>
      </c>
      <c r="Q80" s="29">
        <f t="shared" si="4"/>
        <v>0.63694267515923564</v>
      </c>
      <c r="R80" s="26"/>
      <c r="S80" s="26">
        <f t="shared" si="5"/>
        <v>50</v>
      </c>
      <c r="T80" s="30" t="s">
        <v>54</v>
      </c>
      <c r="U80" s="23" t="s">
        <v>63</v>
      </c>
    </row>
    <row r="81" spans="1:21" ht="120" customHeight="1">
      <c r="A81" s="22">
        <v>42</v>
      </c>
      <c r="B81" s="23" t="s">
        <v>46</v>
      </c>
      <c r="C81" s="24" t="s">
        <v>212</v>
      </c>
      <c r="D81" s="23" t="s">
        <v>213</v>
      </c>
      <c r="E81" s="23" t="s">
        <v>214</v>
      </c>
      <c r="F81" s="23" t="s">
        <v>215</v>
      </c>
      <c r="G81" s="23" t="s">
        <v>60</v>
      </c>
      <c r="H81" s="25">
        <v>39688</v>
      </c>
      <c r="I81" s="23" t="s">
        <v>52</v>
      </c>
      <c r="J81" s="23" t="s">
        <v>216</v>
      </c>
      <c r="K81" s="23">
        <v>9</v>
      </c>
      <c r="L81" s="26">
        <v>7</v>
      </c>
      <c r="M81" s="26">
        <v>38</v>
      </c>
      <c r="N81" s="26">
        <v>3</v>
      </c>
      <c r="O81" s="27">
        <f t="shared" si="3"/>
        <v>48</v>
      </c>
      <c r="P81" s="28">
        <v>78.5</v>
      </c>
      <c r="Q81" s="29">
        <f t="shared" si="4"/>
        <v>0.61146496815286622</v>
      </c>
      <c r="R81" s="26"/>
      <c r="S81" s="26">
        <f t="shared" si="5"/>
        <v>48</v>
      </c>
      <c r="T81" s="30" t="s">
        <v>62</v>
      </c>
      <c r="U81" s="23" t="s">
        <v>217</v>
      </c>
    </row>
    <row r="82" spans="1:21" ht="120" customHeight="1">
      <c r="A82" s="22">
        <v>43</v>
      </c>
      <c r="B82" s="23" t="s">
        <v>46</v>
      </c>
      <c r="C82" s="24" t="s">
        <v>218</v>
      </c>
      <c r="D82" s="26" t="s">
        <v>219</v>
      </c>
      <c r="E82" s="23" t="s">
        <v>200</v>
      </c>
      <c r="F82" s="23" t="s">
        <v>220</v>
      </c>
      <c r="G82" s="23" t="s">
        <v>60</v>
      </c>
      <c r="H82" s="25">
        <v>39628</v>
      </c>
      <c r="I82" s="23" t="s">
        <v>52</v>
      </c>
      <c r="J82" s="23" t="s">
        <v>61</v>
      </c>
      <c r="K82" s="23">
        <v>9</v>
      </c>
      <c r="L82" s="26">
        <v>6</v>
      </c>
      <c r="M82" s="26">
        <v>38</v>
      </c>
      <c r="N82" s="26">
        <v>3.5</v>
      </c>
      <c r="O82" s="27">
        <f t="shared" si="3"/>
        <v>47.5</v>
      </c>
      <c r="P82" s="28">
        <v>78.5</v>
      </c>
      <c r="Q82" s="29">
        <f t="shared" si="4"/>
        <v>0.60509554140127386</v>
      </c>
      <c r="R82" s="26"/>
      <c r="S82" s="26">
        <f t="shared" si="5"/>
        <v>47.5</v>
      </c>
      <c r="T82" s="30" t="s">
        <v>62</v>
      </c>
      <c r="U82" s="23" t="s">
        <v>63</v>
      </c>
    </row>
    <row r="83" spans="1:21" s="33" customFormat="1" ht="120" customHeight="1">
      <c r="A83" s="22">
        <v>44</v>
      </c>
      <c r="B83" s="23" t="s">
        <v>46</v>
      </c>
      <c r="C83" s="24" t="s">
        <v>221</v>
      </c>
      <c r="D83" s="26" t="s">
        <v>222</v>
      </c>
      <c r="E83" s="23" t="s">
        <v>223</v>
      </c>
      <c r="F83" s="23" t="s">
        <v>224</v>
      </c>
      <c r="G83" s="23" t="s">
        <v>119</v>
      </c>
      <c r="H83" s="25">
        <v>39815</v>
      </c>
      <c r="I83" s="23" t="s">
        <v>52</v>
      </c>
      <c r="J83" s="23" t="s">
        <v>89</v>
      </c>
      <c r="K83" s="23">
        <v>9</v>
      </c>
      <c r="L83" s="26">
        <v>5</v>
      </c>
      <c r="M83" s="26">
        <v>39</v>
      </c>
      <c r="N83" s="26">
        <v>2.5</v>
      </c>
      <c r="O83" s="27">
        <f t="shared" si="3"/>
        <v>46.5</v>
      </c>
      <c r="P83" s="28">
        <v>78.5</v>
      </c>
      <c r="Q83" s="29">
        <f t="shared" si="4"/>
        <v>0.59235668789808915</v>
      </c>
      <c r="R83" s="26"/>
      <c r="S83" s="26">
        <f t="shared" si="5"/>
        <v>46.5</v>
      </c>
      <c r="T83" s="30" t="s">
        <v>62</v>
      </c>
      <c r="U83" s="23" t="s">
        <v>225</v>
      </c>
    </row>
    <row r="84" spans="1:21" ht="120" customHeight="1">
      <c r="A84" s="22">
        <v>45</v>
      </c>
      <c r="B84" s="23" t="s">
        <v>46</v>
      </c>
      <c r="C84" s="24" t="s">
        <v>226</v>
      </c>
      <c r="D84" s="26" t="s">
        <v>227</v>
      </c>
      <c r="E84" s="23" t="s">
        <v>228</v>
      </c>
      <c r="F84" s="23" t="s">
        <v>229</v>
      </c>
      <c r="G84" s="23" t="s">
        <v>51</v>
      </c>
      <c r="H84" s="25">
        <v>39617</v>
      </c>
      <c r="I84" s="23" t="s">
        <v>52</v>
      </c>
      <c r="J84" s="23" t="s">
        <v>53</v>
      </c>
      <c r="K84" s="23">
        <v>9</v>
      </c>
      <c r="L84" s="26">
        <v>6</v>
      </c>
      <c r="M84" s="26">
        <v>36</v>
      </c>
      <c r="N84" s="26">
        <v>4</v>
      </c>
      <c r="O84" s="27">
        <f t="shared" si="3"/>
        <v>46</v>
      </c>
      <c r="P84" s="28">
        <v>78.5</v>
      </c>
      <c r="Q84" s="29">
        <f t="shared" si="4"/>
        <v>0.5859872611464968</v>
      </c>
      <c r="R84" s="26"/>
      <c r="S84" s="26">
        <f t="shared" si="5"/>
        <v>46</v>
      </c>
      <c r="T84" s="30" t="s">
        <v>62</v>
      </c>
      <c r="U84" s="23" t="s">
        <v>104</v>
      </c>
    </row>
    <row r="85" spans="1:21" ht="120" customHeight="1">
      <c r="A85" s="22">
        <v>46</v>
      </c>
      <c r="B85" s="23" t="s">
        <v>46</v>
      </c>
      <c r="C85" s="24" t="s">
        <v>230</v>
      </c>
      <c r="D85" s="26" t="s">
        <v>231</v>
      </c>
      <c r="E85" s="23" t="s">
        <v>232</v>
      </c>
      <c r="F85" s="23" t="s">
        <v>136</v>
      </c>
      <c r="G85" s="23" t="s">
        <v>119</v>
      </c>
      <c r="H85" s="25">
        <v>39636</v>
      </c>
      <c r="I85" s="23" t="s">
        <v>52</v>
      </c>
      <c r="J85" s="23" t="s">
        <v>233</v>
      </c>
      <c r="K85" s="23">
        <v>9</v>
      </c>
      <c r="L85" s="32">
        <v>7</v>
      </c>
      <c r="M85" s="32">
        <v>36</v>
      </c>
      <c r="N85" s="32">
        <v>1.5</v>
      </c>
      <c r="O85" s="27">
        <f t="shared" si="3"/>
        <v>44.5</v>
      </c>
      <c r="P85" s="28">
        <v>78.5</v>
      </c>
      <c r="Q85" s="29">
        <f t="shared" si="4"/>
        <v>0.56687898089171973</v>
      </c>
      <c r="R85" s="26"/>
      <c r="S85" s="26">
        <f t="shared" si="5"/>
        <v>44.5</v>
      </c>
      <c r="T85" s="30" t="s">
        <v>62</v>
      </c>
      <c r="U85" s="23" t="s">
        <v>168</v>
      </c>
    </row>
    <row r="86" spans="1:21" ht="120" customHeight="1">
      <c r="A86" s="22">
        <v>47</v>
      </c>
      <c r="B86" s="23" t="s">
        <v>46</v>
      </c>
      <c r="C86" s="24" t="s">
        <v>234</v>
      </c>
      <c r="D86" s="23" t="s">
        <v>235</v>
      </c>
      <c r="E86" s="23" t="s">
        <v>166</v>
      </c>
      <c r="F86" s="23" t="s">
        <v>236</v>
      </c>
      <c r="G86" s="23" t="s">
        <v>119</v>
      </c>
      <c r="H86" s="25">
        <v>39698</v>
      </c>
      <c r="I86" s="23" t="s">
        <v>52</v>
      </c>
      <c r="J86" s="23" t="s">
        <v>237</v>
      </c>
      <c r="K86" s="23">
        <v>9</v>
      </c>
      <c r="L86" s="32">
        <v>6</v>
      </c>
      <c r="M86" s="32">
        <v>33</v>
      </c>
      <c r="N86" s="32">
        <v>4.5</v>
      </c>
      <c r="O86" s="27">
        <f t="shared" si="3"/>
        <v>43.5</v>
      </c>
      <c r="P86" s="28">
        <v>78.5</v>
      </c>
      <c r="Q86" s="29">
        <f t="shared" si="4"/>
        <v>0.55414012738853502</v>
      </c>
      <c r="R86" s="26"/>
      <c r="S86" s="26">
        <f t="shared" si="5"/>
        <v>43.5</v>
      </c>
      <c r="T86" s="30" t="s">
        <v>62</v>
      </c>
      <c r="U86" s="23" t="s">
        <v>63</v>
      </c>
    </row>
    <row r="87" spans="1:21" ht="120" customHeight="1">
      <c r="A87" s="22">
        <v>48</v>
      </c>
      <c r="B87" s="23" t="s">
        <v>46</v>
      </c>
      <c r="C87" s="24" t="s">
        <v>238</v>
      </c>
      <c r="D87" s="26" t="s">
        <v>239</v>
      </c>
      <c r="E87" s="23" t="s">
        <v>189</v>
      </c>
      <c r="F87" s="23" t="s">
        <v>240</v>
      </c>
      <c r="G87" s="23" t="s">
        <v>119</v>
      </c>
      <c r="H87" s="25">
        <v>39801</v>
      </c>
      <c r="I87" s="23" t="s">
        <v>52</v>
      </c>
      <c r="J87" s="23" t="s">
        <v>167</v>
      </c>
      <c r="K87" s="23">
        <v>9</v>
      </c>
      <c r="L87" s="26">
        <v>4</v>
      </c>
      <c r="M87" s="26">
        <v>35</v>
      </c>
      <c r="N87" s="26">
        <v>3.5</v>
      </c>
      <c r="O87" s="27">
        <f t="shared" si="3"/>
        <v>42.5</v>
      </c>
      <c r="P87" s="28">
        <v>78.5</v>
      </c>
      <c r="Q87" s="29">
        <f t="shared" si="4"/>
        <v>0.54140127388535031</v>
      </c>
      <c r="R87" s="26"/>
      <c r="S87" s="26">
        <f t="shared" si="5"/>
        <v>42.5</v>
      </c>
      <c r="T87" s="30" t="s">
        <v>62</v>
      </c>
      <c r="U87" s="23" t="s">
        <v>168</v>
      </c>
    </row>
    <row r="88" spans="1:21" ht="120" customHeight="1">
      <c r="A88" s="22">
        <v>49</v>
      </c>
      <c r="B88" s="23" t="s">
        <v>46</v>
      </c>
      <c r="C88" s="24" t="s">
        <v>241</v>
      </c>
      <c r="D88" s="26" t="s">
        <v>242</v>
      </c>
      <c r="E88" s="23" t="s">
        <v>107</v>
      </c>
      <c r="F88" s="23" t="s">
        <v>103</v>
      </c>
      <c r="G88" s="23" t="s">
        <v>60</v>
      </c>
      <c r="H88" s="25">
        <v>39528</v>
      </c>
      <c r="I88" s="23" t="s">
        <v>52</v>
      </c>
      <c r="J88" s="23" t="s">
        <v>61</v>
      </c>
      <c r="K88" s="23">
        <v>9</v>
      </c>
      <c r="L88" s="26">
        <v>7</v>
      </c>
      <c r="M88" s="26">
        <v>32</v>
      </c>
      <c r="N88" s="26">
        <v>3.5</v>
      </c>
      <c r="O88" s="27">
        <f t="shared" si="3"/>
        <v>42.5</v>
      </c>
      <c r="P88" s="28">
        <v>78.5</v>
      </c>
      <c r="Q88" s="29">
        <f t="shared" si="4"/>
        <v>0.54140127388535031</v>
      </c>
      <c r="R88" s="26"/>
      <c r="S88" s="26">
        <f t="shared" si="5"/>
        <v>42.5</v>
      </c>
      <c r="T88" s="30" t="s">
        <v>62</v>
      </c>
      <c r="U88" s="23" t="s">
        <v>63</v>
      </c>
    </row>
    <row r="89" spans="1:21" ht="120" customHeight="1">
      <c r="A89" s="22">
        <v>50</v>
      </c>
      <c r="B89" s="23" t="s">
        <v>46</v>
      </c>
      <c r="C89" s="24" t="s">
        <v>243</v>
      </c>
      <c r="D89" s="26" t="s">
        <v>244</v>
      </c>
      <c r="E89" s="23" t="s">
        <v>245</v>
      </c>
      <c r="F89" s="23" t="s">
        <v>246</v>
      </c>
      <c r="G89" s="23" t="s">
        <v>51</v>
      </c>
      <c r="H89" s="25">
        <v>39494</v>
      </c>
      <c r="I89" s="23" t="s">
        <v>52</v>
      </c>
      <c r="J89" s="23" t="s">
        <v>81</v>
      </c>
      <c r="K89" s="23">
        <v>9</v>
      </c>
      <c r="L89" s="26">
        <v>6</v>
      </c>
      <c r="M89" s="26">
        <v>33</v>
      </c>
      <c r="N89" s="26">
        <v>3</v>
      </c>
      <c r="O89" s="27">
        <f t="shared" si="3"/>
        <v>42</v>
      </c>
      <c r="P89" s="28">
        <v>78.5</v>
      </c>
      <c r="Q89" s="29">
        <f t="shared" si="4"/>
        <v>0.53503184713375795</v>
      </c>
      <c r="R89" s="26"/>
      <c r="S89" s="26">
        <f t="shared" si="5"/>
        <v>42</v>
      </c>
      <c r="T89" s="30" t="s">
        <v>62</v>
      </c>
      <c r="U89" s="23" t="s">
        <v>83</v>
      </c>
    </row>
    <row r="90" spans="1:21" ht="120" customHeight="1">
      <c r="A90" s="22">
        <v>51</v>
      </c>
      <c r="B90" s="23" t="s">
        <v>46</v>
      </c>
      <c r="C90" s="24" t="s">
        <v>247</v>
      </c>
      <c r="D90" s="26" t="s">
        <v>248</v>
      </c>
      <c r="E90" s="23" t="s">
        <v>249</v>
      </c>
      <c r="F90" s="23" t="s">
        <v>250</v>
      </c>
      <c r="G90" s="23" t="s">
        <v>60</v>
      </c>
      <c r="H90" s="25">
        <v>39419</v>
      </c>
      <c r="I90" s="23" t="s">
        <v>52</v>
      </c>
      <c r="J90" s="23" t="s">
        <v>71</v>
      </c>
      <c r="K90" s="23">
        <v>9</v>
      </c>
      <c r="L90" s="26">
        <v>3</v>
      </c>
      <c r="M90" s="26">
        <v>36</v>
      </c>
      <c r="N90" s="26">
        <v>3</v>
      </c>
      <c r="O90" s="27">
        <f t="shared" si="3"/>
        <v>42</v>
      </c>
      <c r="P90" s="28">
        <v>78.5</v>
      </c>
      <c r="Q90" s="29">
        <f t="shared" si="4"/>
        <v>0.53503184713375795</v>
      </c>
      <c r="R90" s="26"/>
      <c r="S90" s="26">
        <f t="shared" si="5"/>
        <v>42</v>
      </c>
      <c r="T90" s="30" t="s">
        <v>62</v>
      </c>
      <c r="U90" s="23" t="s">
        <v>149</v>
      </c>
    </row>
    <row r="91" spans="1:21" ht="120" customHeight="1">
      <c r="A91" s="22">
        <v>52</v>
      </c>
      <c r="B91" s="23" t="s">
        <v>46</v>
      </c>
      <c r="C91" s="24" t="s">
        <v>251</v>
      </c>
      <c r="D91" s="26" t="s">
        <v>252</v>
      </c>
      <c r="E91" s="23" t="s">
        <v>253</v>
      </c>
      <c r="F91" s="23" t="s">
        <v>128</v>
      </c>
      <c r="G91" s="23" t="s">
        <v>119</v>
      </c>
      <c r="H91" s="25">
        <v>39709</v>
      </c>
      <c r="I91" s="23" t="s">
        <v>52</v>
      </c>
      <c r="J91" s="23" t="s">
        <v>89</v>
      </c>
      <c r="K91" s="23">
        <v>9</v>
      </c>
      <c r="L91" s="26">
        <v>6</v>
      </c>
      <c r="M91" s="26">
        <v>32</v>
      </c>
      <c r="N91" s="26">
        <v>3</v>
      </c>
      <c r="O91" s="27">
        <f t="shared" si="3"/>
        <v>41</v>
      </c>
      <c r="P91" s="28">
        <v>78.5</v>
      </c>
      <c r="Q91" s="29">
        <f t="shared" si="4"/>
        <v>0.52229299363057324</v>
      </c>
      <c r="R91" s="26"/>
      <c r="S91" s="26">
        <f t="shared" si="5"/>
        <v>41</v>
      </c>
      <c r="T91" s="30" t="s">
        <v>82</v>
      </c>
      <c r="U91" s="23" t="s">
        <v>225</v>
      </c>
    </row>
    <row r="92" spans="1:21" ht="120" customHeight="1">
      <c r="A92" s="22">
        <v>53</v>
      </c>
      <c r="B92" s="23" t="s">
        <v>46</v>
      </c>
      <c r="C92" s="24" t="s">
        <v>254</v>
      </c>
      <c r="D92" s="26" t="s">
        <v>255</v>
      </c>
      <c r="E92" s="23" t="s">
        <v>143</v>
      </c>
      <c r="F92" s="23" t="s">
        <v>256</v>
      </c>
      <c r="G92" s="23" t="s">
        <v>51</v>
      </c>
      <c r="H92" s="25">
        <v>39546</v>
      </c>
      <c r="I92" s="23" t="s">
        <v>52</v>
      </c>
      <c r="J92" s="23" t="s">
        <v>71</v>
      </c>
      <c r="K92" s="23">
        <v>9</v>
      </c>
      <c r="L92" s="26">
        <v>7</v>
      </c>
      <c r="M92" s="26">
        <v>30</v>
      </c>
      <c r="N92" s="26">
        <v>4</v>
      </c>
      <c r="O92" s="27">
        <f t="shared" si="3"/>
        <v>41</v>
      </c>
      <c r="P92" s="28">
        <v>78.5</v>
      </c>
      <c r="Q92" s="29">
        <f t="shared" si="4"/>
        <v>0.52229299363057324</v>
      </c>
      <c r="R92" s="26"/>
      <c r="S92" s="26">
        <f t="shared" si="5"/>
        <v>41</v>
      </c>
      <c r="T92" s="30" t="s">
        <v>82</v>
      </c>
      <c r="U92" s="23" t="s">
        <v>149</v>
      </c>
    </row>
    <row r="93" spans="1:21" ht="120" customHeight="1">
      <c r="A93" s="22">
        <v>54</v>
      </c>
      <c r="B93" s="23" t="s">
        <v>46</v>
      </c>
      <c r="C93" s="24" t="s">
        <v>257</v>
      </c>
      <c r="D93" s="26" t="s">
        <v>258</v>
      </c>
      <c r="E93" s="23" t="s">
        <v>259</v>
      </c>
      <c r="F93" s="23" t="s">
        <v>260</v>
      </c>
      <c r="G93" s="23" t="s">
        <v>88</v>
      </c>
      <c r="H93" s="25">
        <v>39738</v>
      </c>
      <c r="I93" s="23" t="s">
        <v>52</v>
      </c>
      <c r="J93" s="23" t="s">
        <v>167</v>
      </c>
      <c r="K93" s="23">
        <v>9</v>
      </c>
      <c r="L93" s="26">
        <v>6</v>
      </c>
      <c r="M93" s="26">
        <v>32</v>
      </c>
      <c r="N93" s="26">
        <v>3</v>
      </c>
      <c r="O93" s="27">
        <f t="shared" si="3"/>
        <v>41</v>
      </c>
      <c r="P93" s="28">
        <v>78.5</v>
      </c>
      <c r="Q93" s="29">
        <f t="shared" si="4"/>
        <v>0.52229299363057324</v>
      </c>
      <c r="R93" s="26"/>
      <c r="S93" s="26">
        <f t="shared" si="5"/>
        <v>41</v>
      </c>
      <c r="T93" s="30" t="s">
        <v>82</v>
      </c>
      <c r="U93" s="23" t="s">
        <v>168</v>
      </c>
    </row>
    <row r="94" spans="1:21" ht="120" customHeight="1">
      <c r="A94" s="22">
        <v>55</v>
      </c>
      <c r="B94" s="23" t="s">
        <v>46</v>
      </c>
      <c r="C94" s="24" t="s">
        <v>261</v>
      </c>
      <c r="D94" s="26" t="s">
        <v>262</v>
      </c>
      <c r="E94" s="23" t="s">
        <v>263</v>
      </c>
      <c r="F94" s="23" t="s">
        <v>264</v>
      </c>
      <c r="G94" s="23" t="s">
        <v>119</v>
      </c>
      <c r="H94" s="25">
        <v>39580</v>
      </c>
      <c r="I94" s="23" t="s">
        <v>52</v>
      </c>
      <c r="J94" s="23" t="s">
        <v>89</v>
      </c>
      <c r="K94" s="23">
        <v>9</v>
      </c>
      <c r="L94" s="26">
        <v>4</v>
      </c>
      <c r="M94" s="26">
        <v>33</v>
      </c>
      <c r="N94" s="26">
        <v>3.5</v>
      </c>
      <c r="O94" s="27">
        <f t="shared" si="3"/>
        <v>40.5</v>
      </c>
      <c r="P94" s="28">
        <v>78.5</v>
      </c>
      <c r="Q94" s="29">
        <f t="shared" si="4"/>
        <v>0.51592356687898089</v>
      </c>
      <c r="R94" s="26"/>
      <c r="S94" s="26">
        <f t="shared" si="5"/>
        <v>40.5</v>
      </c>
      <c r="T94" s="30" t="s">
        <v>82</v>
      </c>
      <c r="U94" s="23" t="s">
        <v>225</v>
      </c>
    </row>
    <row r="95" spans="1:21" ht="120" customHeight="1">
      <c r="A95" s="22">
        <v>56</v>
      </c>
      <c r="B95" s="23" t="s">
        <v>46</v>
      </c>
      <c r="C95" s="24" t="s">
        <v>265</v>
      </c>
      <c r="D95" s="26" t="s">
        <v>266</v>
      </c>
      <c r="E95" s="23" t="s">
        <v>93</v>
      </c>
      <c r="F95" s="23" t="s">
        <v>267</v>
      </c>
      <c r="G95" s="23" t="s">
        <v>51</v>
      </c>
      <c r="H95" s="25">
        <v>39235</v>
      </c>
      <c r="I95" s="23" t="s">
        <v>52</v>
      </c>
      <c r="J95" s="23" t="s">
        <v>71</v>
      </c>
      <c r="K95" s="23">
        <v>9</v>
      </c>
      <c r="L95" s="26">
        <v>10</v>
      </c>
      <c r="M95" s="26">
        <v>28</v>
      </c>
      <c r="N95" s="26">
        <v>2.5</v>
      </c>
      <c r="O95" s="27">
        <f t="shared" si="3"/>
        <v>40.5</v>
      </c>
      <c r="P95" s="28">
        <v>78.5</v>
      </c>
      <c r="Q95" s="29">
        <f t="shared" si="4"/>
        <v>0.51592356687898089</v>
      </c>
      <c r="R95" s="26"/>
      <c r="S95" s="26">
        <f t="shared" si="5"/>
        <v>40.5</v>
      </c>
      <c r="T95" s="30" t="s">
        <v>82</v>
      </c>
      <c r="U95" s="23" t="s">
        <v>72</v>
      </c>
    </row>
    <row r="96" spans="1:21" ht="120" customHeight="1">
      <c r="A96" s="22">
        <v>57</v>
      </c>
      <c r="B96" s="23" t="s">
        <v>46</v>
      </c>
      <c r="C96" s="24" t="s">
        <v>268</v>
      </c>
      <c r="D96" s="26" t="s">
        <v>269</v>
      </c>
      <c r="E96" s="23" t="s">
        <v>270</v>
      </c>
      <c r="F96" s="23" t="s">
        <v>136</v>
      </c>
      <c r="G96" s="23" t="s">
        <v>51</v>
      </c>
      <c r="H96" s="25">
        <v>39774</v>
      </c>
      <c r="I96" s="23" t="s">
        <v>52</v>
      </c>
      <c r="J96" s="23" t="s">
        <v>271</v>
      </c>
      <c r="K96" s="23">
        <v>9</v>
      </c>
      <c r="L96" s="26">
        <v>7</v>
      </c>
      <c r="M96" s="26">
        <v>32</v>
      </c>
      <c r="N96" s="26">
        <v>1.5</v>
      </c>
      <c r="O96" s="27">
        <f t="shared" si="3"/>
        <v>40.5</v>
      </c>
      <c r="P96" s="28">
        <v>78.5</v>
      </c>
      <c r="Q96" s="29">
        <f t="shared" si="4"/>
        <v>0.51592356687898089</v>
      </c>
      <c r="R96" s="26"/>
      <c r="S96" s="26">
        <f t="shared" si="5"/>
        <v>40.5</v>
      </c>
      <c r="T96" s="30" t="s">
        <v>82</v>
      </c>
      <c r="U96" s="23" t="s">
        <v>272</v>
      </c>
    </row>
    <row r="97" spans="1:21" ht="120" customHeight="1">
      <c r="A97" s="22">
        <v>58</v>
      </c>
      <c r="B97" s="23" t="s">
        <v>46</v>
      </c>
      <c r="C97" s="24" t="s">
        <v>273</v>
      </c>
      <c r="D97" s="26" t="s">
        <v>274</v>
      </c>
      <c r="E97" s="23" t="s">
        <v>166</v>
      </c>
      <c r="F97" s="23" t="s">
        <v>136</v>
      </c>
      <c r="G97" s="23" t="s">
        <v>51</v>
      </c>
      <c r="H97" s="25">
        <v>39764</v>
      </c>
      <c r="I97" s="23" t="s">
        <v>52</v>
      </c>
      <c r="J97" s="23" t="s">
        <v>81</v>
      </c>
      <c r="K97" s="23">
        <v>9</v>
      </c>
      <c r="L97" s="26">
        <v>8</v>
      </c>
      <c r="M97" s="26">
        <v>29</v>
      </c>
      <c r="N97" s="26">
        <v>3</v>
      </c>
      <c r="O97" s="27">
        <f t="shared" si="3"/>
        <v>40</v>
      </c>
      <c r="P97" s="28">
        <v>78.5</v>
      </c>
      <c r="Q97" s="29">
        <f t="shared" si="4"/>
        <v>0.50955414012738853</v>
      </c>
      <c r="R97" s="26"/>
      <c r="S97" s="26">
        <f t="shared" si="5"/>
        <v>40</v>
      </c>
      <c r="T97" s="30" t="s">
        <v>82</v>
      </c>
      <c r="U97" s="23" t="s">
        <v>83</v>
      </c>
    </row>
    <row r="98" spans="1:21" ht="120" customHeight="1">
      <c r="A98" s="22">
        <v>59</v>
      </c>
      <c r="B98" s="23" t="s">
        <v>46</v>
      </c>
      <c r="C98" s="24" t="s">
        <v>275</v>
      </c>
      <c r="D98" s="26" t="s">
        <v>276</v>
      </c>
      <c r="E98" s="23" t="s">
        <v>277</v>
      </c>
      <c r="F98" s="23" t="s">
        <v>236</v>
      </c>
      <c r="G98" s="23" t="s">
        <v>51</v>
      </c>
      <c r="H98" s="25">
        <v>39714</v>
      </c>
      <c r="I98" s="23" t="s">
        <v>52</v>
      </c>
      <c r="J98" s="23" t="s">
        <v>53</v>
      </c>
      <c r="K98" s="23">
        <v>9</v>
      </c>
      <c r="L98" s="26">
        <v>7</v>
      </c>
      <c r="M98" s="26">
        <v>30</v>
      </c>
      <c r="N98" s="26">
        <v>2.5</v>
      </c>
      <c r="O98" s="27">
        <f t="shared" si="3"/>
        <v>39.5</v>
      </c>
      <c r="P98" s="28">
        <v>78.5</v>
      </c>
      <c r="Q98" s="29">
        <f t="shared" si="4"/>
        <v>0.50318471337579618</v>
      </c>
      <c r="R98" s="26"/>
      <c r="S98" s="26">
        <f t="shared" si="5"/>
        <v>39.5</v>
      </c>
      <c r="T98" s="30" t="s">
        <v>82</v>
      </c>
      <c r="U98" s="23" t="s">
        <v>104</v>
      </c>
    </row>
    <row r="99" spans="1:21" ht="120" customHeight="1">
      <c r="A99" s="22">
        <v>60</v>
      </c>
      <c r="B99" s="23" t="s">
        <v>46</v>
      </c>
      <c r="C99" s="24" t="s">
        <v>278</v>
      </c>
      <c r="D99" s="26" t="s">
        <v>279</v>
      </c>
      <c r="E99" s="23" t="s">
        <v>152</v>
      </c>
      <c r="F99" s="23" t="s">
        <v>280</v>
      </c>
      <c r="G99" s="23" t="s">
        <v>88</v>
      </c>
      <c r="H99" s="25">
        <v>39636</v>
      </c>
      <c r="I99" s="23" t="s">
        <v>52</v>
      </c>
      <c r="J99" s="23" t="s">
        <v>167</v>
      </c>
      <c r="K99" s="23">
        <v>9</v>
      </c>
      <c r="L99" s="26">
        <v>7</v>
      </c>
      <c r="M99" s="26">
        <v>31</v>
      </c>
      <c r="N99" s="26">
        <v>1.5</v>
      </c>
      <c r="O99" s="27">
        <f t="shared" si="3"/>
        <v>39.5</v>
      </c>
      <c r="P99" s="28">
        <v>78.5</v>
      </c>
      <c r="Q99" s="29">
        <f t="shared" si="4"/>
        <v>0.50318471337579618</v>
      </c>
      <c r="R99" s="26"/>
      <c r="S99" s="26">
        <f t="shared" si="5"/>
        <v>39.5</v>
      </c>
      <c r="T99" s="30" t="s">
        <v>82</v>
      </c>
      <c r="U99" s="23" t="s">
        <v>168</v>
      </c>
    </row>
    <row r="100" spans="1:21" ht="120" customHeight="1">
      <c r="A100" s="22">
        <v>61</v>
      </c>
      <c r="B100" s="23" t="s">
        <v>46</v>
      </c>
      <c r="C100" s="24" t="s">
        <v>281</v>
      </c>
      <c r="D100" s="26" t="s">
        <v>282</v>
      </c>
      <c r="E100" s="23" t="s">
        <v>93</v>
      </c>
      <c r="F100" s="23" t="s">
        <v>132</v>
      </c>
      <c r="G100" s="23" t="s">
        <v>119</v>
      </c>
      <c r="H100" s="25">
        <v>39455</v>
      </c>
      <c r="I100" s="23" t="s">
        <v>52</v>
      </c>
      <c r="J100" s="23" t="s">
        <v>167</v>
      </c>
      <c r="K100" s="23">
        <v>9</v>
      </c>
      <c r="L100" s="26">
        <v>9</v>
      </c>
      <c r="M100" s="26">
        <v>28</v>
      </c>
      <c r="N100" s="26">
        <v>2.5</v>
      </c>
      <c r="O100" s="27">
        <f t="shared" si="3"/>
        <v>39.5</v>
      </c>
      <c r="P100" s="28">
        <v>78.5</v>
      </c>
      <c r="Q100" s="29">
        <f t="shared" si="4"/>
        <v>0.50318471337579618</v>
      </c>
      <c r="R100" s="26"/>
      <c r="S100" s="26">
        <f t="shared" si="5"/>
        <v>39.5</v>
      </c>
      <c r="T100" s="30" t="s">
        <v>82</v>
      </c>
      <c r="U100" s="23" t="s">
        <v>168</v>
      </c>
    </row>
    <row r="101" spans="1:21" ht="120" customHeight="1">
      <c r="A101" s="22">
        <v>62</v>
      </c>
      <c r="B101" s="23" t="s">
        <v>46</v>
      </c>
      <c r="C101" s="24" t="s">
        <v>283</v>
      </c>
      <c r="D101" s="26" t="s">
        <v>284</v>
      </c>
      <c r="E101" s="23" t="s">
        <v>285</v>
      </c>
      <c r="F101" s="23" t="s">
        <v>128</v>
      </c>
      <c r="G101" s="23" t="s">
        <v>119</v>
      </c>
      <c r="H101" s="34">
        <v>39827</v>
      </c>
      <c r="I101" s="23" t="s">
        <v>52</v>
      </c>
      <c r="J101" s="23" t="s">
        <v>167</v>
      </c>
      <c r="K101" s="23">
        <v>9</v>
      </c>
      <c r="L101" s="26">
        <v>5</v>
      </c>
      <c r="M101" s="26">
        <v>33</v>
      </c>
      <c r="N101" s="26">
        <v>1.5</v>
      </c>
      <c r="O101" s="27">
        <f t="shared" si="3"/>
        <v>39.5</v>
      </c>
      <c r="P101" s="28">
        <v>78.5</v>
      </c>
      <c r="Q101" s="29">
        <f t="shared" si="4"/>
        <v>0.50318471337579618</v>
      </c>
      <c r="R101" s="26"/>
      <c r="S101" s="26">
        <f t="shared" si="5"/>
        <v>39.5</v>
      </c>
      <c r="T101" s="30" t="s">
        <v>82</v>
      </c>
      <c r="U101" s="23" t="s">
        <v>286</v>
      </c>
    </row>
    <row r="102" spans="1:21" ht="120" customHeight="1">
      <c r="A102" s="22">
        <v>63</v>
      </c>
      <c r="B102" s="23" t="s">
        <v>46</v>
      </c>
      <c r="C102" s="24" t="s">
        <v>287</v>
      </c>
      <c r="D102" s="26" t="s">
        <v>288</v>
      </c>
      <c r="E102" s="23" t="s">
        <v>289</v>
      </c>
      <c r="F102" s="23" t="s">
        <v>87</v>
      </c>
      <c r="G102" s="23" t="s">
        <v>60</v>
      </c>
      <c r="H102" s="25">
        <v>39604</v>
      </c>
      <c r="I102" s="23" t="s">
        <v>52</v>
      </c>
      <c r="J102" s="23" t="s">
        <v>61</v>
      </c>
      <c r="K102" s="23">
        <v>9</v>
      </c>
      <c r="L102" s="26">
        <v>7</v>
      </c>
      <c r="M102" s="26">
        <v>30</v>
      </c>
      <c r="N102" s="26">
        <v>1.5</v>
      </c>
      <c r="O102" s="27">
        <f t="shared" si="3"/>
        <v>38.5</v>
      </c>
      <c r="P102" s="28">
        <v>78.5</v>
      </c>
      <c r="Q102" s="29">
        <f t="shared" si="4"/>
        <v>0.49044585987261147</v>
      </c>
      <c r="R102" s="26"/>
      <c r="S102" s="26">
        <f t="shared" si="5"/>
        <v>38.5</v>
      </c>
      <c r="T102" s="30" t="s">
        <v>82</v>
      </c>
      <c r="U102" s="23" t="s">
        <v>63</v>
      </c>
    </row>
    <row r="103" spans="1:21" ht="120" customHeight="1">
      <c r="A103" s="22">
        <v>64</v>
      </c>
      <c r="B103" s="23" t="s">
        <v>46</v>
      </c>
      <c r="C103" s="24" t="s">
        <v>290</v>
      </c>
      <c r="D103" s="23" t="s">
        <v>291</v>
      </c>
      <c r="E103" s="23" t="s">
        <v>292</v>
      </c>
      <c r="F103" s="23" t="s">
        <v>293</v>
      </c>
      <c r="G103" s="23" t="s">
        <v>88</v>
      </c>
      <c r="H103" s="25">
        <v>39659</v>
      </c>
      <c r="I103" s="23" t="s">
        <v>52</v>
      </c>
      <c r="J103" s="23" t="s">
        <v>237</v>
      </c>
      <c r="K103" s="23">
        <v>9</v>
      </c>
      <c r="L103" s="32">
        <v>6</v>
      </c>
      <c r="M103" s="32">
        <v>30</v>
      </c>
      <c r="N103" s="32">
        <v>2.5</v>
      </c>
      <c r="O103" s="27">
        <f t="shared" si="3"/>
        <v>38.5</v>
      </c>
      <c r="P103" s="28">
        <v>78.5</v>
      </c>
      <c r="Q103" s="29">
        <f t="shared" si="4"/>
        <v>0.49044585987261147</v>
      </c>
      <c r="R103" s="26"/>
      <c r="S103" s="26">
        <f t="shared" si="5"/>
        <v>38.5</v>
      </c>
      <c r="T103" s="30" t="s">
        <v>82</v>
      </c>
      <c r="U103" s="23" t="s">
        <v>63</v>
      </c>
    </row>
    <row r="104" spans="1:21" ht="120" customHeight="1">
      <c r="A104" s="22">
        <v>65</v>
      </c>
      <c r="B104" s="23" t="s">
        <v>46</v>
      </c>
      <c r="C104" s="24" t="s">
        <v>294</v>
      </c>
      <c r="D104" s="23" t="s">
        <v>295</v>
      </c>
      <c r="E104" s="23" t="s">
        <v>296</v>
      </c>
      <c r="F104" s="23" t="s">
        <v>280</v>
      </c>
      <c r="G104" s="23" t="s">
        <v>88</v>
      </c>
      <c r="H104" s="25">
        <v>39654</v>
      </c>
      <c r="I104" s="23" t="s">
        <v>52</v>
      </c>
      <c r="J104" s="23" t="s">
        <v>297</v>
      </c>
      <c r="K104" s="23">
        <v>9</v>
      </c>
      <c r="L104" s="26">
        <v>8</v>
      </c>
      <c r="M104" s="26">
        <v>27</v>
      </c>
      <c r="N104" s="26">
        <v>3</v>
      </c>
      <c r="O104" s="27">
        <f t="shared" ref="O104:O135" si="6">SUM(L104:N104)</f>
        <v>38</v>
      </c>
      <c r="P104" s="28">
        <v>78.5</v>
      </c>
      <c r="Q104" s="29">
        <f t="shared" ref="Q104:Q135" si="7">O104/P104</f>
        <v>0.48407643312101911</v>
      </c>
      <c r="R104" s="26"/>
      <c r="S104" s="26">
        <f t="shared" ref="S104:S135" si="8">SUM(O104,R104)</f>
        <v>38</v>
      </c>
      <c r="T104" s="30" t="s">
        <v>82</v>
      </c>
      <c r="U104" s="23" t="s">
        <v>298</v>
      </c>
    </row>
    <row r="105" spans="1:21" ht="120" customHeight="1">
      <c r="A105" s="22">
        <v>66</v>
      </c>
      <c r="B105" s="23" t="s">
        <v>46</v>
      </c>
      <c r="C105" s="24" t="s">
        <v>299</v>
      </c>
      <c r="D105" s="26" t="s">
        <v>300</v>
      </c>
      <c r="E105" s="23" t="s">
        <v>301</v>
      </c>
      <c r="F105" s="23" t="s">
        <v>302</v>
      </c>
      <c r="G105" s="23" t="s">
        <v>51</v>
      </c>
      <c r="H105" s="25">
        <v>39555</v>
      </c>
      <c r="I105" s="23" t="s">
        <v>52</v>
      </c>
      <c r="J105" s="23" t="s">
        <v>53</v>
      </c>
      <c r="K105" s="23">
        <v>9</v>
      </c>
      <c r="L105" s="26">
        <v>5</v>
      </c>
      <c r="M105" s="26">
        <v>31</v>
      </c>
      <c r="N105" s="26">
        <v>1</v>
      </c>
      <c r="O105" s="27">
        <f t="shared" si="6"/>
        <v>37</v>
      </c>
      <c r="P105" s="28">
        <v>78.5</v>
      </c>
      <c r="Q105" s="29">
        <f t="shared" si="7"/>
        <v>0.4713375796178344</v>
      </c>
      <c r="R105" s="26"/>
      <c r="S105" s="26">
        <f t="shared" si="8"/>
        <v>37</v>
      </c>
      <c r="T105" s="30" t="s">
        <v>82</v>
      </c>
      <c r="U105" s="23" t="s">
        <v>55</v>
      </c>
    </row>
    <row r="106" spans="1:21" ht="120" customHeight="1">
      <c r="A106" s="22">
        <v>67</v>
      </c>
      <c r="B106" s="23" t="s">
        <v>46</v>
      </c>
      <c r="C106" s="24" t="s">
        <v>303</v>
      </c>
      <c r="D106" s="26" t="s">
        <v>304</v>
      </c>
      <c r="E106" s="23" t="s">
        <v>305</v>
      </c>
      <c r="F106" s="23" t="s">
        <v>99</v>
      </c>
      <c r="G106" s="23" t="s">
        <v>119</v>
      </c>
      <c r="H106" s="25">
        <v>39627</v>
      </c>
      <c r="I106" s="23" t="s">
        <v>52</v>
      </c>
      <c r="J106" s="23" t="s">
        <v>89</v>
      </c>
      <c r="K106" s="23">
        <v>9</v>
      </c>
      <c r="L106" s="26">
        <v>7</v>
      </c>
      <c r="M106" s="26">
        <v>28</v>
      </c>
      <c r="N106" s="26">
        <v>1.5</v>
      </c>
      <c r="O106" s="27">
        <f t="shared" si="6"/>
        <v>36.5</v>
      </c>
      <c r="P106" s="28">
        <v>78.5</v>
      </c>
      <c r="Q106" s="29">
        <f t="shared" si="7"/>
        <v>0.46496815286624205</v>
      </c>
      <c r="R106" s="26"/>
      <c r="S106" s="26">
        <f t="shared" si="8"/>
        <v>36.5</v>
      </c>
      <c r="T106" s="30" t="s">
        <v>82</v>
      </c>
      <c r="U106" s="23" t="s">
        <v>225</v>
      </c>
    </row>
    <row r="107" spans="1:21" ht="120" customHeight="1">
      <c r="A107" s="22">
        <v>68</v>
      </c>
      <c r="B107" s="23" t="s">
        <v>46</v>
      </c>
      <c r="C107" s="24" t="s">
        <v>306</v>
      </c>
      <c r="D107" s="26" t="s">
        <v>307</v>
      </c>
      <c r="E107" s="23" t="s">
        <v>308</v>
      </c>
      <c r="F107" s="23" t="s">
        <v>215</v>
      </c>
      <c r="G107" s="23" t="s">
        <v>60</v>
      </c>
      <c r="H107" s="25">
        <v>39675</v>
      </c>
      <c r="I107" s="23" t="s">
        <v>52</v>
      </c>
      <c r="J107" s="23" t="s">
        <v>81</v>
      </c>
      <c r="K107" s="23">
        <v>9</v>
      </c>
      <c r="L107" s="26">
        <v>3</v>
      </c>
      <c r="M107" s="26">
        <v>30</v>
      </c>
      <c r="N107" s="26">
        <v>3</v>
      </c>
      <c r="O107" s="27">
        <f t="shared" si="6"/>
        <v>36</v>
      </c>
      <c r="P107" s="28">
        <v>78.5</v>
      </c>
      <c r="Q107" s="29">
        <f t="shared" si="7"/>
        <v>0.45859872611464969</v>
      </c>
      <c r="R107" s="26"/>
      <c r="S107" s="26">
        <f t="shared" si="8"/>
        <v>36</v>
      </c>
      <c r="T107" s="30" t="s">
        <v>82</v>
      </c>
      <c r="U107" s="23" t="s">
        <v>83</v>
      </c>
    </row>
    <row r="108" spans="1:21" ht="120" customHeight="1">
      <c r="A108" s="22">
        <v>69</v>
      </c>
      <c r="B108" s="23" t="s">
        <v>46</v>
      </c>
      <c r="C108" s="24" t="s">
        <v>309</v>
      </c>
      <c r="D108" s="26" t="s">
        <v>310</v>
      </c>
      <c r="E108" s="23" t="s">
        <v>93</v>
      </c>
      <c r="F108" s="23" t="s">
        <v>132</v>
      </c>
      <c r="G108" s="23" t="s">
        <v>51</v>
      </c>
      <c r="H108" s="25">
        <v>39608</v>
      </c>
      <c r="I108" s="23" t="s">
        <v>52</v>
      </c>
      <c r="J108" s="23" t="s">
        <v>71</v>
      </c>
      <c r="K108" s="23">
        <v>9</v>
      </c>
      <c r="L108" s="26">
        <v>3</v>
      </c>
      <c r="M108" s="26">
        <v>29</v>
      </c>
      <c r="N108" s="26">
        <v>4</v>
      </c>
      <c r="O108" s="27">
        <f t="shared" si="6"/>
        <v>36</v>
      </c>
      <c r="P108" s="28">
        <v>78.5</v>
      </c>
      <c r="Q108" s="29">
        <f t="shared" si="7"/>
        <v>0.45859872611464969</v>
      </c>
      <c r="R108" s="26"/>
      <c r="S108" s="26">
        <f t="shared" si="8"/>
        <v>36</v>
      </c>
      <c r="T108" s="30" t="s">
        <v>82</v>
      </c>
      <c r="U108" s="23" t="s">
        <v>149</v>
      </c>
    </row>
    <row r="109" spans="1:21" ht="120" customHeight="1">
      <c r="A109" s="22">
        <v>70</v>
      </c>
      <c r="B109" s="23" t="s">
        <v>46</v>
      </c>
      <c r="C109" s="24" t="s">
        <v>311</v>
      </c>
      <c r="D109" s="26" t="s">
        <v>312</v>
      </c>
      <c r="E109" s="23" t="s">
        <v>313</v>
      </c>
      <c r="F109" s="23" t="s">
        <v>80</v>
      </c>
      <c r="G109" s="23" t="s">
        <v>51</v>
      </c>
      <c r="H109" s="25">
        <v>39672</v>
      </c>
      <c r="I109" s="23" t="s">
        <v>52</v>
      </c>
      <c r="J109" s="23" t="s">
        <v>61</v>
      </c>
      <c r="K109" s="23">
        <v>9</v>
      </c>
      <c r="L109" s="26">
        <v>6</v>
      </c>
      <c r="M109" s="26">
        <v>26</v>
      </c>
      <c r="N109" s="26">
        <v>4</v>
      </c>
      <c r="O109" s="27">
        <f t="shared" si="6"/>
        <v>36</v>
      </c>
      <c r="P109" s="28">
        <v>78.5</v>
      </c>
      <c r="Q109" s="29">
        <f t="shared" si="7"/>
        <v>0.45859872611464969</v>
      </c>
      <c r="R109" s="26"/>
      <c r="S109" s="26">
        <f t="shared" si="8"/>
        <v>36</v>
      </c>
      <c r="T109" s="30" t="s">
        <v>82</v>
      </c>
      <c r="U109" s="23" t="s">
        <v>63</v>
      </c>
    </row>
    <row r="110" spans="1:21" ht="120" customHeight="1">
      <c r="A110" s="22">
        <v>71</v>
      </c>
      <c r="B110" s="23" t="s">
        <v>46</v>
      </c>
      <c r="C110" s="24" t="s">
        <v>314</v>
      </c>
      <c r="D110" s="26" t="s">
        <v>315</v>
      </c>
      <c r="E110" s="23" t="s">
        <v>316</v>
      </c>
      <c r="F110" s="23" t="s">
        <v>317</v>
      </c>
      <c r="G110" s="23" t="s">
        <v>60</v>
      </c>
      <c r="H110" s="25">
        <v>39563</v>
      </c>
      <c r="I110" s="23" t="s">
        <v>52</v>
      </c>
      <c r="J110" s="23" t="s">
        <v>61</v>
      </c>
      <c r="K110" s="23">
        <v>9</v>
      </c>
      <c r="L110" s="26">
        <v>4</v>
      </c>
      <c r="M110" s="26">
        <v>25</v>
      </c>
      <c r="N110" s="26">
        <v>2.5</v>
      </c>
      <c r="O110" s="27">
        <f t="shared" si="6"/>
        <v>31.5</v>
      </c>
      <c r="P110" s="28">
        <v>78.5</v>
      </c>
      <c r="Q110" s="29">
        <f t="shared" si="7"/>
        <v>0.40127388535031849</v>
      </c>
      <c r="R110" s="26"/>
      <c r="S110" s="26">
        <f t="shared" si="8"/>
        <v>31.5</v>
      </c>
      <c r="T110" s="30" t="s">
        <v>82</v>
      </c>
      <c r="U110" s="23" t="s">
        <v>63</v>
      </c>
    </row>
    <row r="111" spans="1:21" ht="120" customHeight="1">
      <c r="A111" s="22">
        <v>72</v>
      </c>
      <c r="B111" s="23" t="s">
        <v>46</v>
      </c>
      <c r="C111" s="24" t="s">
        <v>318</v>
      </c>
      <c r="D111" s="26" t="s">
        <v>319</v>
      </c>
      <c r="E111" s="23" t="s">
        <v>292</v>
      </c>
      <c r="F111" s="23" t="s">
        <v>320</v>
      </c>
      <c r="G111" s="23" t="s">
        <v>60</v>
      </c>
      <c r="H111" s="25">
        <v>39603</v>
      </c>
      <c r="I111" s="23" t="s">
        <v>52</v>
      </c>
      <c r="J111" s="23" t="s">
        <v>53</v>
      </c>
      <c r="K111" s="23">
        <v>9</v>
      </c>
      <c r="L111" s="26">
        <v>4</v>
      </c>
      <c r="M111" s="26">
        <v>24</v>
      </c>
      <c r="N111" s="26">
        <v>3.5</v>
      </c>
      <c r="O111" s="27">
        <f t="shared" si="6"/>
        <v>31.5</v>
      </c>
      <c r="P111" s="28">
        <v>78.5</v>
      </c>
      <c r="Q111" s="29">
        <f t="shared" si="7"/>
        <v>0.40127388535031849</v>
      </c>
      <c r="R111" s="26"/>
      <c r="S111" s="26">
        <f t="shared" si="8"/>
        <v>31.5</v>
      </c>
      <c r="T111" s="30" t="s">
        <v>82</v>
      </c>
      <c r="U111" s="23" t="s">
        <v>104</v>
      </c>
    </row>
    <row r="112" spans="1:21" s="35" customFormat="1" ht="120" customHeight="1">
      <c r="A112" s="22">
        <v>73</v>
      </c>
      <c r="B112" s="23" t="s">
        <v>46</v>
      </c>
      <c r="C112" s="24" t="s">
        <v>321</v>
      </c>
      <c r="D112" s="23" t="s">
        <v>322</v>
      </c>
      <c r="E112" s="23" t="s">
        <v>259</v>
      </c>
      <c r="F112" s="23" t="s">
        <v>260</v>
      </c>
      <c r="G112" s="23" t="s">
        <v>60</v>
      </c>
      <c r="H112" s="25">
        <v>39389</v>
      </c>
      <c r="I112" s="23" t="s">
        <v>52</v>
      </c>
      <c r="J112" s="23" t="s">
        <v>216</v>
      </c>
      <c r="K112" s="23">
        <v>9</v>
      </c>
      <c r="L112" s="26">
        <v>7</v>
      </c>
      <c r="M112" s="26">
        <v>21</v>
      </c>
      <c r="N112" s="26">
        <v>2.5</v>
      </c>
      <c r="O112" s="27">
        <f t="shared" si="6"/>
        <v>30.5</v>
      </c>
      <c r="P112" s="28">
        <v>78.5</v>
      </c>
      <c r="Q112" s="29">
        <f t="shared" si="7"/>
        <v>0.38853503184713378</v>
      </c>
      <c r="R112" s="26"/>
      <c r="S112" s="26">
        <f t="shared" si="8"/>
        <v>30.5</v>
      </c>
      <c r="T112" s="30" t="s">
        <v>82</v>
      </c>
      <c r="U112" s="23" t="s">
        <v>217</v>
      </c>
    </row>
    <row r="113" spans="1:21" ht="120" customHeight="1">
      <c r="A113" s="22">
        <v>74</v>
      </c>
      <c r="B113" s="23" t="s">
        <v>46</v>
      </c>
      <c r="C113" s="24" t="s">
        <v>323</v>
      </c>
      <c r="D113" s="23" t="s">
        <v>324</v>
      </c>
      <c r="E113" s="23" t="s">
        <v>292</v>
      </c>
      <c r="F113" s="23" t="s">
        <v>280</v>
      </c>
      <c r="G113" s="23" t="s">
        <v>60</v>
      </c>
      <c r="H113" s="25">
        <v>39689</v>
      </c>
      <c r="I113" s="23" t="s">
        <v>52</v>
      </c>
      <c r="J113" s="23" t="s">
        <v>216</v>
      </c>
      <c r="K113" s="23">
        <v>9</v>
      </c>
      <c r="L113" s="26">
        <v>4</v>
      </c>
      <c r="M113" s="26">
        <v>24</v>
      </c>
      <c r="N113" s="26">
        <v>1.5</v>
      </c>
      <c r="O113" s="27">
        <f t="shared" si="6"/>
        <v>29.5</v>
      </c>
      <c r="P113" s="28">
        <v>78.5</v>
      </c>
      <c r="Q113" s="29">
        <f t="shared" si="7"/>
        <v>0.37579617834394907</v>
      </c>
      <c r="R113" s="26"/>
      <c r="S113" s="26">
        <f t="shared" si="8"/>
        <v>29.5</v>
      </c>
      <c r="T113" s="30" t="s">
        <v>82</v>
      </c>
      <c r="U113" s="23" t="s">
        <v>217</v>
      </c>
    </row>
    <row r="114" spans="1:21" ht="120" customHeight="1">
      <c r="A114" s="22">
        <v>75</v>
      </c>
      <c r="B114" s="23" t="s">
        <v>46</v>
      </c>
      <c r="C114" s="24" t="s">
        <v>325</v>
      </c>
      <c r="D114" s="26" t="s">
        <v>326</v>
      </c>
      <c r="E114" s="23" t="s">
        <v>327</v>
      </c>
      <c r="F114" s="23" t="s">
        <v>80</v>
      </c>
      <c r="G114" s="23" t="s">
        <v>51</v>
      </c>
      <c r="H114" s="36">
        <v>39801</v>
      </c>
      <c r="I114" s="23" t="s">
        <v>52</v>
      </c>
      <c r="J114" s="23" t="s">
        <v>61</v>
      </c>
      <c r="K114" s="23">
        <v>9</v>
      </c>
      <c r="L114" s="26">
        <v>5</v>
      </c>
      <c r="M114" s="26">
        <v>21</v>
      </c>
      <c r="N114" s="26">
        <v>0</v>
      </c>
      <c r="O114" s="27">
        <f t="shared" si="6"/>
        <v>26</v>
      </c>
      <c r="P114" s="28">
        <v>78.5</v>
      </c>
      <c r="Q114" s="29">
        <f t="shared" si="7"/>
        <v>0.33121019108280253</v>
      </c>
      <c r="R114" s="26"/>
      <c r="S114" s="26">
        <f t="shared" si="8"/>
        <v>26</v>
      </c>
      <c r="T114" s="30" t="s">
        <v>82</v>
      </c>
      <c r="U114" s="23" t="s">
        <v>63</v>
      </c>
    </row>
    <row r="115" spans="1:21" ht="120" customHeight="1">
      <c r="A115" s="22">
        <v>76</v>
      </c>
      <c r="B115" s="23" t="s">
        <v>46</v>
      </c>
      <c r="C115" s="24" t="s">
        <v>328</v>
      </c>
      <c r="D115" s="26" t="s">
        <v>329</v>
      </c>
      <c r="E115" s="23" t="s">
        <v>70</v>
      </c>
      <c r="F115" s="23" t="s">
        <v>236</v>
      </c>
      <c r="G115" s="23" t="s">
        <v>51</v>
      </c>
      <c r="H115" s="25">
        <v>39635</v>
      </c>
      <c r="I115" s="23" t="s">
        <v>52</v>
      </c>
      <c r="J115" s="23" t="s">
        <v>71</v>
      </c>
      <c r="K115" s="23">
        <v>9</v>
      </c>
      <c r="L115" s="26">
        <v>7</v>
      </c>
      <c r="M115" s="26">
        <v>5</v>
      </c>
      <c r="N115" s="26">
        <v>3</v>
      </c>
      <c r="O115" s="27">
        <f t="shared" si="6"/>
        <v>15</v>
      </c>
      <c r="P115" s="28">
        <v>78.5</v>
      </c>
      <c r="Q115" s="29">
        <f t="shared" si="7"/>
        <v>0.19108280254777071</v>
      </c>
      <c r="R115" s="26"/>
      <c r="S115" s="26">
        <f t="shared" si="8"/>
        <v>15</v>
      </c>
      <c r="T115" s="30" t="s">
        <v>82</v>
      </c>
      <c r="U115" s="23" t="s">
        <v>149</v>
      </c>
    </row>
    <row r="116" spans="1:21" ht="120" customHeight="1">
      <c r="A116" s="22">
        <v>77</v>
      </c>
      <c r="B116" s="23" t="s">
        <v>46</v>
      </c>
      <c r="C116" s="24" t="s">
        <v>330</v>
      </c>
      <c r="D116" s="26" t="s">
        <v>331</v>
      </c>
      <c r="E116" s="23" t="s">
        <v>332</v>
      </c>
      <c r="F116" s="23" t="s">
        <v>333</v>
      </c>
      <c r="G116" s="23" t="s">
        <v>51</v>
      </c>
      <c r="H116" s="25">
        <v>39887</v>
      </c>
      <c r="I116" s="23" t="s">
        <v>52</v>
      </c>
      <c r="J116" s="23" t="s">
        <v>53</v>
      </c>
      <c r="K116" s="23">
        <v>9</v>
      </c>
      <c r="L116" s="26">
        <v>6</v>
      </c>
      <c r="M116" s="26">
        <v>5</v>
      </c>
      <c r="N116" s="26">
        <v>2.5</v>
      </c>
      <c r="O116" s="27">
        <f t="shared" si="6"/>
        <v>13.5</v>
      </c>
      <c r="P116" s="28">
        <v>78.5</v>
      </c>
      <c r="Q116" s="29">
        <f t="shared" si="7"/>
        <v>0.17197452229299362</v>
      </c>
      <c r="R116" s="26"/>
      <c r="S116" s="26">
        <f t="shared" si="8"/>
        <v>13.5</v>
      </c>
      <c r="T116" s="30" t="s">
        <v>82</v>
      </c>
      <c r="U116" s="23" t="s">
        <v>104</v>
      </c>
    </row>
    <row r="117" spans="1:21" ht="120" customHeight="1">
      <c r="A117" s="22">
        <v>78</v>
      </c>
      <c r="B117" s="23" t="s">
        <v>46</v>
      </c>
      <c r="C117" s="24" t="s">
        <v>334</v>
      </c>
      <c r="D117" s="26" t="s">
        <v>335</v>
      </c>
      <c r="E117" s="23" t="s">
        <v>336</v>
      </c>
      <c r="F117" s="23" t="s">
        <v>128</v>
      </c>
      <c r="G117" s="23" t="s">
        <v>51</v>
      </c>
      <c r="H117" s="25">
        <v>39099</v>
      </c>
      <c r="I117" s="23" t="s">
        <v>52</v>
      </c>
      <c r="J117" s="23" t="s">
        <v>81</v>
      </c>
      <c r="K117" s="23">
        <v>10</v>
      </c>
      <c r="L117" s="26">
        <v>15</v>
      </c>
      <c r="M117" s="26">
        <v>38</v>
      </c>
      <c r="N117" s="26">
        <v>5.5</v>
      </c>
      <c r="O117" s="27">
        <f t="shared" si="6"/>
        <v>58.5</v>
      </c>
      <c r="P117" s="28">
        <v>86</v>
      </c>
      <c r="Q117" s="29">
        <f t="shared" si="7"/>
        <v>0.68023255813953487</v>
      </c>
      <c r="R117" s="26"/>
      <c r="S117" s="26">
        <f t="shared" si="8"/>
        <v>58.5</v>
      </c>
      <c r="T117" s="30" t="s">
        <v>54</v>
      </c>
      <c r="U117" s="23" t="s">
        <v>83</v>
      </c>
    </row>
    <row r="118" spans="1:21" s="17" customFormat="1" ht="120" customHeight="1">
      <c r="A118" s="22">
        <v>79</v>
      </c>
      <c r="B118" s="23" t="s">
        <v>46</v>
      </c>
      <c r="C118" s="24" t="s">
        <v>337</v>
      </c>
      <c r="D118" s="26" t="s">
        <v>338</v>
      </c>
      <c r="E118" s="23" t="s">
        <v>93</v>
      </c>
      <c r="F118" s="23" t="s">
        <v>132</v>
      </c>
      <c r="G118" s="23" t="s">
        <v>119</v>
      </c>
      <c r="H118" s="25">
        <v>39259</v>
      </c>
      <c r="I118" s="23" t="s">
        <v>52</v>
      </c>
      <c r="J118" s="23" t="s">
        <v>233</v>
      </c>
      <c r="K118" s="23">
        <v>10</v>
      </c>
      <c r="L118" s="32">
        <v>12</v>
      </c>
      <c r="M118" s="32">
        <v>38</v>
      </c>
      <c r="N118" s="32">
        <v>3.5</v>
      </c>
      <c r="O118" s="27">
        <f t="shared" si="6"/>
        <v>53.5</v>
      </c>
      <c r="P118" s="28">
        <v>86</v>
      </c>
      <c r="Q118" s="29">
        <f t="shared" si="7"/>
        <v>0.62209302325581395</v>
      </c>
      <c r="R118" s="26"/>
      <c r="S118" s="26">
        <f t="shared" si="8"/>
        <v>53.5</v>
      </c>
      <c r="T118" s="30" t="s">
        <v>54</v>
      </c>
      <c r="U118" s="23" t="s">
        <v>286</v>
      </c>
    </row>
    <row r="119" spans="1:21" ht="120" customHeight="1">
      <c r="A119" s="22">
        <v>80</v>
      </c>
      <c r="B119" s="23" t="s">
        <v>46</v>
      </c>
      <c r="C119" s="24" t="s">
        <v>339</v>
      </c>
      <c r="D119" s="23" t="s">
        <v>340</v>
      </c>
      <c r="E119" s="23" t="s">
        <v>341</v>
      </c>
      <c r="F119" s="23" t="s">
        <v>302</v>
      </c>
      <c r="G119" s="23" t="s">
        <v>119</v>
      </c>
      <c r="H119" s="25">
        <v>39119</v>
      </c>
      <c r="I119" s="23" t="s">
        <v>52</v>
      </c>
      <c r="J119" s="23" t="s">
        <v>297</v>
      </c>
      <c r="K119" s="23">
        <v>10</v>
      </c>
      <c r="L119" s="26">
        <v>15</v>
      </c>
      <c r="M119" s="26">
        <v>34</v>
      </c>
      <c r="N119" s="26">
        <v>3</v>
      </c>
      <c r="O119" s="27">
        <f t="shared" si="6"/>
        <v>52</v>
      </c>
      <c r="P119" s="28">
        <v>86</v>
      </c>
      <c r="Q119" s="29">
        <f t="shared" si="7"/>
        <v>0.60465116279069764</v>
      </c>
      <c r="R119" s="26"/>
      <c r="S119" s="26">
        <f t="shared" si="8"/>
        <v>52</v>
      </c>
      <c r="T119" s="30" t="s">
        <v>62</v>
      </c>
      <c r="U119" s="23" t="s">
        <v>298</v>
      </c>
    </row>
    <row r="120" spans="1:21" ht="120" customHeight="1">
      <c r="A120" s="22">
        <v>81</v>
      </c>
      <c r="B120" s="23" t="s">
        <v>46</v>
      </c>
      <c r="C120" s="24" t="s">
        <v>342</v>
      </c>
      <c r="D120" s="26" t="s">
        <v>343</v>
      </c>
      <c r="E120" s="23" t="s">
        <v>344</v>
      </c>
      <c r="F120" s="23" t="s">
        <v>345</v>
      </c>
      <c r="G120" s="23" t="s">
        <v>51</v>
      </c>
      <c r="H120" s="25">
        <v>39344</v>
      </c>
      <c r="I120" s="23" t="s">
        <v>52</v>
      </c>
      <c r="J120" s="23" t="s">
        <v>61</v>
      </c>
      <c r="K120" s="23">
        <v>10</v>
      </c>
      <c r="L120" s="26">
        <v>9</v>
      </c>
      <c r="M120" s="26">
        <v>39</v>
      </c>
      <c r="N120" s="26">
        <v>3.5</v>
      </c>
      <c r="O120" s="27">
        <f t="shared" si="6"/>
        <v>51.5</v>
      </c>
      <c r="P120" s="28">
        <v>86</v>
      </c>
      <c r="Q120" s="29">
        <f t="shared" si="7"/>
        <v>0.59883720930232553</v>
      </c>
      <c r="R120" s="26"/>
      <c r="S120" s="26">
        <f t="shared" si="8"/>
        <v>51.5</v>
      </c>
      <c r="T120" s="30" t="s">
        <v>62</v>
      </c>
      <c r="U120" s="23" t="s">
        <v>346</v>
      </c>
    </row>
    <row r="121" spans="1:21" s="17" customFormat="1" ht="120" customHeight="1">
      <c r="A121" s="22">
        <v>82</v>
      </c>
      <c r="B121" s="23" t="s">
        <v>46</v>
      </c>
      <c r="C121" s="24" t="s">
        <v>347</v>
      </c>
      <c r="D121" s="23" t="s">
        <v>348</v>
      </c>
      <c r="E121" s="23" t="s">
        <v>253</v>
      </c>
      <c r="F121" s="23" t="s">
        <v>349</v>
      </c>
      <c r="G121" s="23" t="s">
        <v>119</v>
      </c>
      <c r="H121" s="25">
        <v>39448</v>
      </c>
      <c r="I121" s="23" t="s">
        <v>52</v>
      </c>
      <c r="J121" s="23" t="s">
        <v>71</v>
      </c>
      <c r="K121" s="23">
        <v>10</v>
      </c>
      <c r="L121" s="32">
        <v>16</v>
      </c>
      <c r="M121" s="32">
        <v>28</v>
      </c>
      <c r="N121" s="32">
        <v>5.5</v>
      </c>
      <c r="O121" s="27">
        <f t="shared" si="6"/>
        <v>49.5</v>
      </c>
      <c r="P121" s="28">
        <v>86</v>
      </c>
      <c r="Q121" s="29">
        <f t="shared" si="7"/>
        <v>0.57558139534883723</v>
      </c>
      <c r="R121" s="26"/>
      <c r="S121" s="26">
        <f t="shared" si="8"/>
        <v>49.5</v>
      </c>
      <c r="T121" s="30" t="s">
        <v>62</v>
      </c>
      <c r="U121" s="23" t="s">
        <v>350</v>
      </c>
    </row>
    <row r="122" spans="1:21" ht="120" customHeight="1">
      <c r="A122" s="22">
        <v>83</v>
      </c>
      <c r="B122" s="23" t="s">
        <v>46</v>
      </c>
      <c r="C122" s="24" t="s">
        <v>351</v>
      </c>
      <c r="D122" s="26" t="s">
        <v>352</v>
      </c>
      <c r="E122" s="23" t="s">
        <v>205</v>
      </c>
      <c r="F122" s="23" t="s">
        <v>128</v>
      </c>
      <c r="G122" s="23" t="s">
        <v>119</v>
      </c>
      <c r="H122" s="25">
        <v>39381</v>
      </c>
      <c r="I122" s="23" t="s">
        <v>52</v>
      </c>
      <c r="J122" s="23" t="s">
        <v>120</v>
      </c>
      <c r="K122" s="23">
        <v>10</v>
      </c>
      <c r="L122" s="26">
        <v>10</v>
      </c>
      <c r="M122" s="26">
        <v>34</v>
      </c>
      <c r="N122" s="26">
        <v>4</v>
      </c>
      <c r="O122" s="27">
        <f t="shared" si="6"/>
        <v>48</v>
      </c>
      <c r="P122" s="28">
        <v>86</v>
      </c>
      <c r="Q122" s="29">
        <f t="shared" si="7"/>
        <v>0.55813953488372092</v>
      </c>
      <c r="R122" s="26"/>
      <c r="S122" s="26">
        <f t="shared" si="8"/>
        <v>48</v>
      </c>
      <c r="T122" s="30" t="s">
        <v>62</v>
      </c>
      <c r="U122" s="23" t="s">
        <v>121</v>
      </c>
    </row>
    <row r="123" spans="1:21" ht="120" customHeight="1">
      <c r="A123" s="22">
        <v>84</v>
      </c>
      <c r="B123" s="23" t="s">
        <v>46</v>
      </c>
      <c r="C123" s="24" t="s">
        <v>353</v>
      </c>
      <c r="D123" s="26" t="s">
        <v>354</v>
      </c>
      <c r="E123" s="23" t="s">
        <v>143</v>
      </c>
      <c r="F123" s="23" t="s">
        <v>256</v>
      </c>
      <c r="G123" s="23" t="s">
        <v>51</v>
      </c>
      <c r="H123" s="25">
        <v>39391</v>
      </c>
      <c r="I123" s="23" t="s">
        <v>52</v>
      </c>
      <c r="J123" s="23" t="s">
        <v>71</v>
      </c>
      <c r="K123" s="23">
        <v>10</v>
      </c>
      <c r="L123" s="26">
        <v>11</v>
      </c>
      <c r="M123" s="26">
        <v>34</v>
      </c>
      <c r="N123" s="26">
        <v>2.5</v>
      </c>
      <c r="O123" s="27">
        <f t="shared" si="6"/>
        <v>47.5</v>
      </c>
      <c r="P123" s="28">
        <v>86</v>
      </c>
      <c r="Q123" s="29">
        <f t="shared" si="7"/>
        <v>0.55232558139534882</v>
      </c>
      <c r="R123" s="26"/>
      <c r="S123" s="26">
        <f t="shared" si="8"/>
        <v>47.5</v>
      </c>
      <c r="T123" s="30" t="s">
        <v>62</v>
      </c>
      <c r="U123" s="23" t="s">
        <v>72</v>
      </c>
    </row>
    <row r="124" spans="1:21" ht="120" customHeight="1">
      <c r="A124" s="22">
        <v>85</v>
      </c>
      <c r="B124" s="23" t="s">
        <v>46</v>
      </c>
      <c r="C124" s="24" t="s">
        <v>355</v>
      </c>
      <c r="D124" s="26" t="s">
        <v>356</v>
      </c>
      <c r="E124" s="23" t="s">
        <v>357</v>
      </c>
      <c r="F124" s="23" t="s">
        <v>358</v>
      </c>
      <c r="G124" s="23" t="s">
        <v>51</v>
      </c>
      <c r="H124" s="25">
        <v>39407</v>
      </c>
      <c r="I124" s="23" t="s">
        <v>52</v>
      </c>
      <c r="J124" s="23" t="s">
        <v>61</v>
      </c>
      <c r="K124" s="23">
        <v>10</v>
      </c>
      <c r="L124" s="26">
        <v>8</v>
      </c>
      <c r="M124" s="26">
        <v>37</v>
      </c>
      <c r="N124" s="26">
        <v>2</v>
      </c>
      <c r="O124" s="27">
        <f t="shared" si="6"/>
        <v>47</v>
      </c>
      <c r="P124" s="28">
        <v>86</v>
      </c>
      <c r="Q124" s="29">
        <f t="shared" si="7"/>
        <v>0.54651162790697672</v>
      </c>
      <c r="R124" s="26"/>
      <c r="S124" s="26">
        <f t="shared" si="8"/>
        <v>47</v>
      </c>
      <c r="T124" s="30" t="s">
        <v>62</v>
      </c>
      <c r="U124" s="23" t="s">
        <v>346</v>
      </c>
    </row>
    <row r="125" spans="1:21" ht="120" customHeight="1">
      <c r="A125" s="22">
        <v>86</v>
      </c>
      <c r="B125" s="23" t="s">
        <v>46</v>
      </c>
      <c r="C125" s="24" t="s">
        <v>359</v>
      </c>
      <c r="D125" s="26" t="s">
        <v>360</v>
      </c>
      <c r="E125" s="23" t="s">
        <v>107</v>
      </c>
      <c r="F125" s="23" t="s">
        <v>172</v>
      </c>
      <c r="G125" s="23" t="s">
        <v>60</v>
      </c>
      <c r="H125" s="25">
        <v>39174</v>
      </c>
      <c r="I125" s="23" t="s">
        <v>52</v>
      </c>
      <c r="J125" s="23" t="s">
        <v>81</v>
      </c>
      <c r="K125" s="23">
        <v>10</v>
      </c>
      <c r="L125" s="26">
        <v>11</v>
      </c>
      <c r="M125" s="26">
        <v>32</v>
      </c>
      <c r="N125" s="26">
        <v>3</v>
      </c>
      <c r="O125" s="27">
        <f t="shared" si="6"/>
        <v>46</v>
      </c>
      <c r="P125" s="28">
        <v>86</v>
      </c>
      <c r="Q125" s="29">
        <f t="shared" si="7"/>
        <v>0.53488372093023251</v>
      </c>
      <c r="R125" s="26"/>
      <c r="S125" s="26">
        <f t="shared" si="8"/>
        <v>46</v>
      </c>
      <c r="T125" s="30" t="s">
        <v>82</v>
      </c>
      <c r="U125" s="23" t="s">
        <v>137</v>
      </c>
    </row>
    <row r="126" spans="1:21" s="17" customFormat="1" ht="120" customHeight="1">
      <c r="A126" s="22">
        <v>87</v>
      </c>
      <c r="B126" s="23" t="s">
        <v>46</v>
      </c>
      <c r="C126" s="24" t="s">
        <v>361</v>
      </c>
      <c r="D126" s="23" t="s">
        <v>362</v>
      </c>
      <c r="E126" s="23" t="s">
        <v>259</v>
      </c>
      <c r="F126" s="23" t="s">
        <v>87</v>
      </c>
      <c r="G126" s="23" t="s">
        <v>88</v>
      </c>
      <c r="H126" s="37">
        <v>39430</v>
      </c>
      <c r="I126" s="23" t="s">
        <v>52</v>
      </c>
      <c r="J126" s="23" t="s">
        <v>81</v>
      </c>
      <c r="K126" s="23">
        <v>10</v>
      </c>
      <c r="L126" s="32">
        <v>10</v>
      </c>
      <c r="M126" s="32">
        <v>29</v>
      </c>
      <c r="N126" s="32">
        <v>5.5</v>
      </c>
      <c r="O126" s="27">
        <f t="shared" si="6"/>
        <v>44.5</v>
      </c>
      <c r="P126" s="28">
        <v>86</v>
      </c>
      <c r="Q126" s="29">
        <f t="shared" si="7"/>
        <v>0.51744186046511631</v>
      </c>
      <c r="R126" s="26"/>
      <c r="S126" s="26">
        <f t="shared" si="8"/>
        <v>44.5</v>
      </c>
      <c r="T126" s="30" t="s">
        <v>82</v>
      </c>
      <c r="U126" s="23" t="s">
        <v>137</v>
      </c>
    </row>
    <row r="127" spans="1:21" ht="120" customHeight="1">
      <c r="A127" s="22">
        <v>88</v>
      </c>
      <c r="B127" s="23" t="s">
        <v>46</v>
      </c>
      <c r="C127" s="24" t="s">
        <v>363</v>
      </c>
      <c r="D127" s="26" t="s">
        <v>364</v>
      </c>
      <c r="E127" s="23" t="s">
        <v>249</v>
      </c>
      <c r="F127" s="23" t="s">
        <v>215</v>
      </c>
      <c r="G127" s="23" t="s">
        <v>51</v>
      </c>
      <c r="H127" s="25">
        <v>39233</v>
      </c>
      <c r="I127" s="23" t="s">
        <v>52</v>
      </c>
      <c r="J127" s="23" t="s">
        <v>71</v>
      </c>
      <c r="K127" s="23">
        <v>10</v>
      </c>
      <c r="L127" s="26">
        <v>9</v>
      </c>
      <c r="M127" s="26">
        <v>33</v>
      </c>
      <c r="N127" s="26">
        <v>2.5</v>
      </c>
      <c r="O127" s="27">
        <f t="shared" si="6"/>
        <v>44.5</v>
      </c>
      <c r="P127" s="28">
        <v>86</v>
      </c>
      <c r="Q127" s="29">
        <f t="shared" si="7"/>
        <v>0.51744186046511631</v>
      </c>
      <c r="R127" s="26"/>
      <c r="S127" s="26">
        <f t="shared" si="8"/>
        <v>44.5</v>
      </c>
      <c r="T127" s="30" t="s">
        <v>82</v>
      </c>
      <c r="U127" s="23" t="s">
        <v>72</v>
      </c>
    </row>
    <row r="128" spans="1:21" ht="120" customHeight="1">
      <c r="A128" s="22">
        <v>89</v>
      </c>
      <c r="B128" s="23" t="s">
        <v>46</v>
      </c>
      <c r="C128" s="24" t="s">
        <v>365</v>
      </c>
      <c r="D128" s="26" t="s">
        <v>366</v>
      </c>
      <c r="E128" s="23" t="s">
        <v>140</v>
      </c>
      <c r="F128" s="23" t="s">
        <v>367</v>
      </c>
      <c r="G128" s="23" t="s">
        <v>51</v>
      </c>
      <c r="H128" s="25">
        <v>39355</v>
      </c>
      <c r="I128" s="23" t="s">
        <v>52</v>
      </c>
      <c r="J128" s="23" t="s">
        <v>61</v>
      </c>
      <c r="K128" s="23">
        <v>10</v>
      </c>
      <c r="L128" s="26">
        <v>10</v>
      </c>
      <c r="M128" s="26">
        <v>30</v>
      </c>
      <c r="N128" s="26">
        <v>4</v>
      </c>
      <c r="O128" s="27">
        <f t="shared" si="6"/>
        <v>44</v>
      </c>
      <c r="P128" s="28">
        <v>86</v>
      </c>
      <c r="Q128" s="29">
        <f t="shared" si="7"/>
        <v>0.51162790697674421</v>
      </c>
      <c r="R128" s="26"/>
      <c r="S128" s="26">
        <f t="shared" si="8"/>
        <v>44</v>
      </c>
      <c r="T128" s="30" t="s">
        <v>82</v>
      </c>
      <c r="U128" s="23" t="s">
        <v>346</v>
      </c>
    </row>
    <row r="129" spans="1:21" s="17" customFormat="1" ht="120" customHeight="1">
      <c r="A129" s="22">
        <v>90</v>
      </c>
      <c r="B129" s="23" t="s">
        <v>46</v>
      </c>
      <c r="C129" s="24" t="s">
        <v>368</v>
      </c>
      <c r="D129" s="26" t="s">
        <v>369</v>
      </c>
      <c r="E129" s="23" t="s">
        <v>166</v>
      </c>
      <c r="F129" s="23" t="s">
        <v>236</v>
      </c>
      <c r="G129" s="23" t="s">
        <v>51</v>
      </c>
      <c r="H129" s="25">
        <v>39205</v>
      </c>
      <c r="I129" s="23" t="s">
        <v>52</v>
      </c>
      <c r="J129" s="23" t="s">
        <v>71</v>
      </c>
      <c r="K129" s="23">
        <v>10</v>
      </c>
      <c r="L129" s="26">
        <v>10</v>
      </c>
      <c r="M129" s="26">
        <v>32</v>
      </c>
      <c r="N129" s="26">
        <v>2</v>
      </c>
      <c r="O129" s="27">
        <f t="shared" si="6"/>
        <v>44</v>
      </c>
      <c r="P129" s="28">
        <v>86</v>
      </c>
      <c r="Q129" s="29">
        <f t="shared" si="7"/>
        <v>0.51162790697674421</v>
      </c>
      <c r="R129" s="26"/>
      <c r="S129" s="26">
        <f t="shared" si="8"/>
        <v>44</v>
      </c>
      <c r="T129" s="30" t="s">
        <v>82</v>
      </c>
      <c r="U129" s="23" t="s">
        <v>72</v>
      </c>
    </row>
    <row r="130" spans="1:21" ht="120" customHeight="1">
      <c r="A130" s="22">
        <v>91</v>
      </c>
      <c r="B130" s="23" t="s">
        <v>46</v>
      </c>
      <c r="C130" s="24" t="s">
        <v>370</v>
      </c>
      <c r="D130" s="26" t="s">
        <v>371</v>
      </c>
      <c r="E130" s="26" t="s">
        <v>152</v>
      </c>
      <c r="F130" s="23" t="s">
        <v>260</v>
      </c>
      <c r="G130" s="23" t="s">
        <v>88</v>
      </c>
      <c r="H130" s="25">
        <v>39154</v>
      </c>
      <c r="I130" s="23" t="s">
        <v>52</v>
      </c>
      <c r="J130" s="23" t="s">
        <v>237</v>
      </c>
      <c r="K130" s="23">
        <v>10</v>
      </c>
      <c r="L130" s="32">
        <v>11</v>
      </c>
      <c r="M130" s="32">
        <v>31</v>
      </c>
      <c r="N130" s="32">
        <v>2</v>
      </c>
      <c r="O130" s="27">
        <f t="shared" si="6"/>
        <v>44</v>
      </c>
      <c r="P130" s="28">
        <v>86</v>
      </c>
      <c r="Q130" s="29">
        <f t="shared" si="7"/>
        <v>0.51162790697674421</v>
      </c>
      <c r="R130" s="26"/>
      <c r="S130" s="26">
        <f t="shared" si="8"/>
        <v>44</v>
      </c>
      <c r="T130" s="30" t="s">
        <v>82</v>
      </c>
      <c r="U130" s="23" t="s">
        <v>372</v>
      </c>
    </row>
    <row r="131" spans="1:21" s="17" customFormat="1" ht="120" customHeight="1">
      <c r="A131" s="22">
        <v>92</v>
      </c>
      <c r="B131" s="23" t="s">
        <v>46</v>
      </c>
      <c r="C131" s="24" t="s">
        <v>373</v>
      </c>
      <c r="D131" s="26" t="s">
        <v>374</v>
      </c>
      <c r="E131" s="23" t="s">
        <v>189</v>
      </c>
      <c r="F131" s="23" t="s">
        <v>76</v>
      </c>
      <c r="G131" s="23" t="s">
        <v>51</v>
      </c>
      <c r="H131" s="25">
        <v>39288</v>
      </c>
      <c r="I131" s="23" t="s">
        <v>52</v>
      </c>
      <c r="J131" s="23" t="s">
        <v>81</v>
      </c>
      <c r="K131" s="23">
        <v>10</v>
      </c>
      <c r="L131" s="26">
        <v>11</v>
      </c>
      <c r="M131" s="26">
        <v>30</v>
      </c>
      <c r="N131" s="26">
        <v>2.5</v>
      </c>
      <c r="O131" s="27">
        <f t="shared" si="6"/>
        <v>43.5</v>
      </c>
      <c r="P131" s="28">
        <v>86</v>
      </c>
      <c r="Q131" s="29">
        <f t="shared" si="7"/>
        <v>0.5058139534883721</v>
      </c>
      <c r="R131" s="26"/>
      <c r="S131" s="26">
        <f t="shared" si="8"/>
        <v>43.5</v>
      </c>
      <c r="T131" s="30" t="s">
        <v>82</v>
      </c>
      <c r="U131" s="23" t="s">
        <v>83</v>
      </c>
    </row>
    <row r="132" spans="1:21" ht="120" customHeight="1">
      <c r="A132" s="22">
        <v>93</v>
      </c>
      <c r="B132" s="23" t="s">
        <v>46</v>
      </c>
      <c r="C132" s="24" t="s">
        <v>375</v>
      </c>
      <c r="D132" s="26" t="s">
        <v>376</v>
      </c>
      <c r="E132" s="23" t="s">
        <v>93</v>
      </c>
      <c r="F132" s="23" t="s">
        <v>144</v>
      </c>
      <c r="G132" s="23" t="s">
        <v>119</v>
      </c>
      <c r="H132" s="25">
        <v>39217</v>
      </c>
      <c r="I132" s="23" t="s">
        <v>52</v>
      </c>
      <c r="J132" s="23" t="s">
        <v>120</v>
      </c>
      <c r="K132" s="23">
        <v>10</v>
      </c>
      <c r="L132" s="26">
        <v>9</v>
      </c>
      <c r="M132" s="26">
        <v>30</v>
      </c>
      <c r="N132" s="26">
        <v>3</v>
      </c>
      <c r="O132" s="27">
        <f t="shared" si="6"/>
        <v>42</v>
      </c>
      <c r="P132" s="28">
        <v>86</v>
      </c>
      <c r="Q132" s="29">
        <f t="shared" si="7"/>
        <v>0.48837209302325579</v>
      </c>
      <c r="R132" s="26"/>
      <c r="S132" s="26">
        <f t="shared" si="8"/>
        <v>42</v>
      </c>
      <c r="T132" s="30" t="s">
        <v>82</v>
      </c>
      <c r="U132" s="23" t="s">
        <v>121</v>
      </c>
    </row>
    <row r="133" spans="1:21" s="17" customFormat="1" ht="120" customHeight="1">
      <c r="A133" s="22">
        <v>94</v>
      </c>
      <c r="B133" s="23" t="s">
        <v>46</v>
      </c>
      <c r="C133" s="24" t="s">
        <v>377</v>
      </c>
      <c r="D133" s="26" t="s">
        <v>378</v>
      </c>
      <c r="E133" s="23" t="s">
        <v>166</v>
      </c>
      <c r="F133" s="23" t="s">
        <v>379</v>
      </c>
      <c r="G133" s="23" t="s">
        <v>51</v>
      </c>
      <c r="H133" s="25">
        <v>39226</v>
      </c>
      <c r="I133" s="23" t="s">
        <v>52</v>
      </c>
      <c r="J133" s="23" t="s">
        <v>81</v>
      </c>
      <c r="K133" s="23">
        <v>10</v>
      </c>
      <c r="L133" s="26">
        <v>11</v>
      </c>
      <c r="M133" s="26">
        <v>28</v>
      </c>
      <c r="N133" s="26">
        <v>3</v>
      </c>
      <c r="O133" s="27">
        <f t="shared" si="6"/>
        <v>42</v>
      </c>
      <c r="P133" s="28">
        <v>86</v>
      </c>
      <c r="Q133" s="29">
        <f t="shared" si="7"/>
        <v>0.48837209302325579</v>
      </c>
      <c r="R133" s="26"/>
      <c r="S133" s="26">
        <f t="shared" si="8"/>
        <v>42</v>
      </c>
      <c r="T133" s="30" t="s">
        <v>82</v>
      </c>
      <c r="U133" s="23" t="s">
        <v>83</v>
      </c>
    </row>
    <row r="134" spans="1:21" ht="120" customHeight="1">
      <c r="A134" s="22">
        <v>95</v>
      </c>
      <c r="B134" s="23" t="s">
        <v>46</v>
      </c>
      <c r="C134" s="24" t="s">
        <v>380</v>
      </c>
      <c r="D134" s="26" t="s">
        <v>381</v>
      </c>
      <c r="E134" s="23" t="s">
        <v>270</v>
      </c>
      <c r="F134" s="23" t="s">
        <v>132</v>
      </c>
      <c r="G134" s="23" t="s">
        <v>51</v>
      </c>
      <c r="H134" s="25">
        <v>39204</v>
      </c>
      <c r="I134" s="23" t="s">
        <v>52</v>
      </c>
      <c r="J134" s="23" t="s">
        <v>71</v>
      </c>
      <c r="K134" s="23">
        <v>10</v>
      </c>
      <c r="L134" s="26">
        <v>10</v>
      </c>
      <c r="M134" s="26">
        <v>29</v>
      </c>
      <c r="N134" s="26">
        <v>2.5</v>
      </c>
      <c r="O134" s="27">
        <f t="shared" si="6"/>
        <v>41.5</v>
      </c>
      <c r="P134" s="28">
        <v>86</v>
      </c>
      <c r="Q134" s="29">
        <f t="shared" si="7"/>
        <v>0.48255813953488375</v>
      </c>
      <c r="R134" s="26"/>
      <c r="S134" s="26">
        <f t="shared" si="8"/>
        <v>41.5</v>
      </c>
      <c r="T134" s="30" t="s">
        <v>82</v>
      </c>
      <c r="U134" s="23" t="s">
        <v>149</v>
      </c>
    </row>
    <row r="135" spans="1:21" s="38" customFormat="1" ht="120" customHeight="1">
      <c r="A135" s="22">
        <v>96</v>
      </c>
      <c r="B135" s="23" t="s">
        <v>46</v>
      </c>
      <c r="C135" s="24" t="s">
        <v>382</v>
      </c>
      <c r="D135" s="23" t="s">
        <v>383</v>
      </c>
      <c r="E135" s="23" t="s">
        <v>305</v>
      </c>
      <c r="F135" s="23" t="s">
        <v>128</v>
      </c>
      <c r="G135" s="23" t="s">
        <v>119</v>
      </c>
      <c r="H135" s="25">
        <v>39368</v>
      </c>
      <c r="I135" s="23" t="s">
        <v>52</v>
      </c>
      <c r="J135" s="23" t="s">
        <v>297</v>
      </c>
      <c r="K135" s="23">
        <v>10</v>
      </c>
      <c r="L135" s="26">
        <v>7</v>
      </c>
      <c r="M135" s="26">
        <v>31</v>
      </c>
      <c r="N135" s="26">
        <v>2.5</v>
      </c>
      <c r="O135" s="27">
        <f t="shared" si="6"/>
        <v>40.5</v>
      </c>
      <c r="P135" s="28">
        <v>86</v>
      </c>
      <c r="Q135" s="29">
        <f t="shared" si="7"/>
        <v>0.47093023255813954</v>
      </c>
      <c r="R135" s="26"/>
      <c r="S135" s="26">
        <f t="shared" si="8"/>
        <v>40.5</v>
      </c>
      <c r="T135" s="30" t="s">
        <v>82</v>
      </c>
      <c r="U135" s="23" t="s">
        <v>384</v>
      </c>
    </row>
    <row r="136" spans="1:21" ht="120" customHeight="1">
      <c r="A136" s="22">
        <v>97</v>
      </c>
      <c r="B136" s="23" t="s">
        <v>46</v>
      </c>
      <c r="C136" s="24" t="s">
        <v>385</v>
      </c>
      <c r="D136" s="26" t="s">
        <v>386</v>
      </c>
      <c r="E136" s="23" t="s">
        <v>387</v>
      </c>
      <c r="F136" s="23" t="s">
        <v>256</v>
      </c>
      <c r="G136" s="23" t="s">
        <v>51</v>
      </c>
      <c r="H136" s="25">
        <v>39294</v>
      </c>
      <c r="I136" s="23" t="s">
        <v>52</v>
      </c>
      <c r="J136" s="23" t="s">
        <v>81</v>
      </c>
      <c r="K136" s="23">
        <v>10</v>
      </c>
      <c r="L136" s="26">
        <v>9</v>
      </c>
      <c r="M136" s="26">
        <v>27</v>
      </c>
      <c r="N136" s="26">
        <v>1.5</v>
      </c>
      <c r="O136" s="27">
        <f t="shared" ref="O136:O167" si="9">SUM(L136:N136)</f>
        <v>37.5</v>
      </c>
      <c r="P136" s="28">
        <v>86</v>
      </c>
      <c r="Q136" s="29">
        <f t="shared" ref="Q136:Q167" si="10">O136/P136</f>
        <v>0.43604651162790697</v>
      </c>
      <c r="R136" s="26"/>
      <c r="S136" s="26">
        <f t="shared" ref="S136:S167" si="11">SUM(O136,R136)</f>
        <v>37.5</v>
      </c>
      <c r="T136" s="30" t="s">
        <v>82</v>
      </c>
      <c r="U136" s="23" t="s">
        <v>83</v>
      </c>
    </row>
    <row r="137" spans="1:21" s="17" customFormat="1" ht="120" customHeight="1">
      <c r="A137" s="22">
        <v>98</v>
      </c>
      <c r="B137" s="23" t="s">
        <v>46</v>
      </c>
      <c r="C137" s="24" t="s">
        <v>388</v>
      </c>
      <c r="D137" s="26" t="s">
        <v>389</v>
      </c>
      <c r="E137" s="23" t="s">
        <v>277</v>
      </c>
      <c r="F137" s="23" t="s">
        <v>76</v>
      </c>
      <c r="G137" s="23" t="s">
        <v>119</v>
      </c>
      <c r="H137" s="25">
        <v>39317</v>
      </c>
      <c r="I137" s="23" t="s">
        <v>52</v>
      </c>
      <c r="J137" s="23" t="s">
        <v>120</v>
      </c>
      <c r="K137" s="23">
        <v>10</v>
      </c>
      <c r="L137" s="26">
        <v>9</v>
      </c>
      <c r="M137" s="26">
        <v>24</v>
      </c>
      <c r="N137" s="26">
        <v>3.5</v>
      </c>
      <c r="O137" s="27">
        <f t="shared" si="9"/>
        <v>36.5</v>
      </c>
      <c r="P137" s="28">
        <v>86</v>
      </c>
      <c r="Q137" s="29">
        <f t="shared" si="10"/>
        <v>0.42441860465116277</v>
      </c>
      <c r="R137" s="26"/>
      <c r="S137" s="26">
        <f t="shared" si="11"/>
        <v>36.5</v>
      </c>
      <c r="T137" s="30" t="s">
        <v>82</v>
      </c>
      <c r="U137" s="23" t="s">
        <v>121</v>
      </c>
    </row>
    <row r="138" spans="1:21" ht="120" customHeight="1">
      <c r="A138" s="22">
        <v>99</v>
      </c>
      <c r="B138" s="23" t="s">
        <v>46</v>
      </c>
      <c r="C138" s="24" t="s">
        <v>390</v>
      </c>
      <c r="D138" s="26" t="s">
        <v>391</v>
      </c>
      <c r="E138" s="23" t="s">
        <v>93</v>
      </c>
      <c r="F138" s="23" t="s">
        <v>392</v>
      </c>
      <c r="G138" s="23" t="s">
        <v>119</v>
      </c>
      <c r="H138" s="25">
        <v>39328</v>
      </c>
      <c r="I138" s="23" t="s">
        <v>52</v>
      </c>
      <c r="J138" s="23" t="s">
        <v>120</v>
      </c>
      <c r="K138" s="23">
        <v>10</v>
      </c>
      <c r="L138" s="26">
        <v>7</v>
      </c>
      <c r="M138" s="26">
        <v>23</v>
      </c>
      <c r="N138" s="26">
        <v>4</v>
      </c>
      <c r="O138" s="27">
        <f t="shared" si="9"/>
        <v>34</v>
      </c>
      <c r="P138" s="28">
        <v>86</v>
      </c>
      <c r="Q138" s="29">
        <f t="shared" si="10"/>
        <v>0.39534883720930231</v>
      </c>
      <c r="R138" s="26"/>
      <c r="S138" s="26">
        <f t="shared" si="11"/>
        <v>34</v>
      </c>
      <c r="T138" s="30" t="s">
        <v>82</v>
      </c>
      <c r="U138" s="23" t="s">
        <v>121</v>
      </c>
    </row>
    <row r="139" spans="1:21" ht="120" customHeight="1">
      <c r="A139" s="22">
        <v>100</v>
      </c>
      <c r="B139" s="23" t="s">
        <v>46</v>
      </c>
      <c r="C139" s="24" t="s">
        <v>393</v>
      </c>
      <c r="D139" s="26" t="s">
        <v>394</v>
      </c>
      <c r="E139" s="23" t="s">
        <v>395</v>
      </c>
      <c r="F139" s="23" t="s">
        <v>111</v>
      </c>
      <c r="G139" s="23" t="s">
        <v>119</v>
      </c>
      <c r="H139" s="25">
        <v>39313</v>
      </c>
      <c r="I139" s="23" t="s">
        <v>52</v>
      </c>
      <c r="J139" s="23" t="s">
        <v>120</v>
      </c>
      <c r="K139" s="23">
        <v>10</v>
      </c>
      <c r="L139" s="26">
        <v>7</v>
      </c>
      <c r="M139" s="26">
        <v>25</v>
      </c>
      <c r="N139" s="26">
        <v>1.5</v>
      </c>
      <c r="O139" s="27">
        <f t="shared" si="9"/>
        <v>33.5</v>
      </c>
      <c r="P139" s="28">
        <v>86</v>
      </c>
      <c r="Q139" s="29">
        <f t="shared" si="10"/>
        <v>0.38953488372093026</v>
      </c>
      <c r="R139" s="26"/>
      <c r="S139" s="26">
        <f t="shared" si="11"/>
        <v>33.5</v>
      </c>
      <c r="T139" s="30" t="s">
        <v>82</v>
      </c>
      <c r="U139" s="23" t="s">
        <v>121</v>
      </c>
    </row>
    <row r="140" spans="1:21" ht="120" customHeight="1">
      <c r="A140" s="22">
        <v>101</v>
      </c>
      <c r="B140" s="39" t="s">
        <v>46</v>
      </c>
      <c r="C140" s="40" t="s">
        <v>396</v>
      </c>
      <c r="D140" s="41" t="s">
        <v>397</v>
      </c>
      <c r="E140" s="23" t="s">
        <v>160</v>
      </c>
      <c r="F140" s="23" t="s">
        <v>103</v>
      </c>
      <c r="G140" s="23" t="s">
        <v>60</v>
      </c>
      <c r="H140" s="25">
        <v>39310</v>
      </c>
      <c r="I140" s="23" t="s">
        <v>52</v>
      </c>
      <c r="J140" s="23" t="s">
        <v>71</v>
      </c>
      <c r="K140" s="23">
        <v>10</v>
      </c>
      <c r="L140" s="26">
        <v>10</v>
      </c>
      <c r="M140" s="26">
        <v>19</v>
      </c>
      <c r="N140" s="26">
        <v>3.5</v>
      </c>
      <c r="O140" s="27">
        <f t="shared" si="9"/>
        <v>32.5</v>
      </c>
      <c r="P140" s="28">
        <v>86</v>
      </c>
      <c r="Q140" s="29">
        <f t="shared" si="10"/>
        <v>0.37790697674418605</v>
      </c>
      <c r="R140" s="26"/>
      <c r="S140" s="26">
        <f t="shared" si="11"/>
        <v>32.5</v>
      </c>
      <c r="T140" s="30" t="s">
        <v>82</v>
      </c>
      <c r="U140" s="23" t="s">
        <v>72</v>
      </c>
    </row>
    <row r="141" spans="1:21" ht="120" customHeight="1">
      <c r="A141" s="22">
        <v>102</v>
      </c>
      <c r="B141" s="23" t="s">
        <v>46</v>
      </c>
      <c r="C141" s="24" t="s">
        <v>398</v>
      </c>
      <c r="D141" s="26" t="s">
        <v>399</v>
      </c>
      <c r="E141" s="23" t="s">
        <v>313</v>
      </c>
      <c r="F141" s="23" t="s">
        <v>80</v>
      </c>
      <c r="G141" s="23" t="s">
        <v>51</v>
      </c>
      <c r="H141" s="25">
        <v>39500</v>
      </c>
      <c r="I141" s="23" t="s">
        <v>52</v>
      </c>
      <c r="J141" s="23" t="s">
        <v>400</v>
      </c>
      <c r="K141" s="23">
        <v>10</v>
      </c>
      <c r="L141" s="26">
        <v>8</v>
      </c>
      <c r="M141" s="26">
        <v>13</v>
      </c>
      <c r="N141" s="26">
        <v>2.5</v>
      </c>
      <c r="O141" s="27">
        <f t="shared" si="9"/>
        <v>23.5</v>
      </c>
      <c r="P141" s="28">
        <v>86</v>
      </c>
      <c r="Q141" s="29">
        <f t="shared" si="10"/>
        <v>0.27325581395348836</v>
      </c>
      <c r="R141" s="26"/>
      <c r="S141" s="26">
        <f t="shared" si="11"/>
        <v>23.5</v>
      </c>
      <c r="T141" s="30" t="s">
        <v>82</v>
      </c>
      <c r="U141" s="23" t="s">
        <v>401</v>
      </c>
    </row>
    <row r="142" spans="1:21" ht="120" customHeight="1">
      <c r="A142" s="22">
        <v>103</v>
      </c>
      <c r="B142" s="23" t="s">
        <v>46</v>
      </c>
      <c r="C142" s="24" t="s">
        <v>402</v>
      </c>
      <c r="D142" s="23" t="s">
        <v>403</v>
      </c>
      <c r="E142" s="23" t="s">
        <v>404</v>
      </c>
      <c r="F142" s="23" t="s">
        <v>128</v>
      </c>
      <c r="G142" s="23" t="s">
        <v>119</v>
      </c>
      <c r="H142" s="25">
        <v>38873</v>
      </c>
      <c r="I142" s="23" t="s">
        <v>52</v>
      </c>
      <c r="J142" s="23" t="s">
        <v>237</v>
      </c>
      <c r="K142" s="23">
        <v>11</v>
      </c>
      <c r="L142" s="32">
        <v>23</v>
      </c>
      <c r="M142" s="32">
        <v>41</v>
      </c>
      <c r="N142" s="32">
        <v>10.5</v>
      </c>
      <c r="O142" s="27">
        <f t="shared" si="9"/>
        <v>74.5</v>
      </c>
      <c r="P142" s="28">
        <v>94</v>
      </c>
      <c r="Q142" s="29">
        <f t="shared" si="10"/>
        <v>0.79255319148936165</v>
      </c>
      <c r="R142" s="26"/>
      <c r="S142" s="26">
        <f t="shared" si="11"/>
        <v>74.5</v>
      </c>
      <c r="T142" s="30" t="s">
        <v>54</v>
      </c>
      <c r="U142" s="23" t="s">
        <v>405</v>
      </c>
    </row>
    <row r="143" spans="1:21" ht="120" customHeight="1">
      <c r="A143" s="22">
        <v>104</v>
      </c>
      <c r="B143" s="23" t="s">
        <v>46</v>
      </c>
      <c r="C143" s="24" t="s">
        <v>406</v>
      </c>
      <c r="D143" s="26" t="s">
        <v>407</v>
      </c>
      <c r="E143" s="23" t="s">
        <v>107</v>
      </c>
      <c r="F143" s="23" t="s">
        <v>103</v>
      </c>
      <c r="G143" s="23" t="s">
        <v>60</v>
      </c>
      <c r="H143" s="25">
        <v>38721</v>
      </c>
      <c r="I143" s="23" t="s">
        <v>52</v>
      </c>
      <c r="J143" s="23" t="s">
        <v>61</v>
      </c>
      <c r="K143" s="23">
        <v>11</v>
      </c>
      <c r="L143" s="26">
        <v>22</v>
      </c>
      <c r="M143" s="26">
        <v>42</v>
      </c>
      <c r="N143" s="26">
        <v>7</v>
      </c>
      <c r="O143" s="27">
        <f t="shared" si="9"/>
        <v>71</v>
      </c>
      <c r="P143" s="28">
        <v>94</v>
      </c>
      <c r="Q143" s="29">
        <f t="shared" si="10"/>
        <v>0.75531914893617025</v>
      </c>
      <c r="R143" s="26"/>
      <c r="S143" s="26">
        <f t="shared" si="11"/>
        <v>71</v>
      </c>
      <c r="T143" s="30" t="s">
        <v>54</v>
      </c>
      <c r="U143" s="23" t="s">
        <v>405</v>
      </c>
    </row>
    <row r="144" spans="1:21" ht="120" customHeight="1">
      <c r="A144" s="22">
        <v>105</v>
      </c>
      <c r="B144" s="23" t="s">
        <v>46</v>
      </c>
      <c r="C144" s="24" t="s">
        <v>408</v>
      </c>
      <c r="D144" s="26" t="s">
        <v>409</v>
      </c>
      <c r="E144" s="23" t="s">
        <v>410</v>
      </c>
      <c r="F144" s="23" t="s">
        <v>197</v>
      </c>
      <c r="G144" s="23" t="s">
        <v>119</v>
      </c>
      <c r="H144" s="25">
        <v>39092</v>
      </c>
      <c r="I144" s="23" t="s">
        <v>52</v>
      </c>
      <c r="J144" s="23" t="s">
        <v>167</v>
      </c>
      <c r="K144" s="23">
        <v>11</v>
      </c>
      <c r="L144" s="26">
        <v>19</v>
      </c>
      <c r="M144" s="26">
        <v>37</v>
      </c>
      <c r="N144" s="26">
        <v>9.5</v>
      </c>
      <c r="O144" s="27">
        <f t="shared" si="9"/>
        <v>65.5</v>
      </c>
      <c r="P144" s="28">
        <v>94</v>
      </c>
      <c r="Q144" s="29">
        <f t="shared" si="10"/>
        <v>0.69680851063829785</v>
      </c>
      <c r="R144" s="26"/>
      <c r="S144" s="26">
        <f t="shared" si="11"/>
        <v>65.5</v>
      </c>
      <c r="T144" s="30" t="s">
        <v>62</v>
      </c>
      <c r="U144" s="23" t="s">
        <v>286</v>
      </c>
    </row>
    <row r="145" spans="1:21" ht="120" customHeight="1">
      <c r="A145" s="22">
        <v>106</v>
      </c>
      <c r="B145" s="23" t="s">
        <v>46</v>
      </c>
      <c r="C145" s="24" t="s">
        <v>411</v>
      </c>
      <c r="D145" s="26" t="s">
        <v>412</v>
      </c>
      <c r="E145" s="23" t="s">
        <v>205</v>
      </c>
      <c r="F145" s="23" t="s">
        <v>132</v>
      </c>
      <c r="G145" s="23" t="s">
        <v>51</v>
      </c>
      <c r="H145" s="25">
        <v>38926</v>
      </c>
      <c r="I145" s="23" t="s">
        <v>52</v>
      </c>
      <c r="J145" s="23" t="s">
        <v>61</v>
      </c>
      <c r="K145" s="23">
        <v>11</v>
      </c>
      <c r="L145" s="26">
        <v>14</v>
      </c>
      <c r="M145" s="26">
        <v>38</v>
      </c>
      <c r="N145" s="26">
        <v>7.5</v>
      </c>
      <c r="O145" s="27">
        <f t="shared" si="9"/>
        <v>59.5</v>
      </c>
      <c r="P145" s="28">
        <v>94</v>
      </c>
      <c r="Q145" s="29">
        <f t="shared" si="10"/>
        <v>0.63297872340425532</v>
      </c>
      <c r="R145" s="26"/>
      <c r="S145" s="26">
        <f t="shared" si="11"/>
        <v>59.5</v>
      </c>
      <c r="T145" s="30" t="s">
        <v>62</v>
      </c>
      <c r="U145" s="23" t="s">
        <v>405</v>
      </c>
    </row>
    <row r="146" spans="1:21" ht="120" customHeight="1">
      <c r="A146" s="22">
        <v>107</v>
      </c>
      <c r="B146" s="23" t="s">
        <v>46</v>
      </c>
      <c r="C146" s="24" t="s">
        <v>413</v>
      </c>
      <c r="D146" s="26" t="s">
        <v>414</v>
      </c>
      <c r="E146" s="23" t="s">
        <v>415</v>
      </c>
      <c r="F146" s="23" t="s">
        <v>103</v>
      </c>
      <c r="G146" s="23" t="s">
        <v>88</v>
      </c>
      <c r="H146" s="25">
        <v>39163</v>
      </c>
      <c r="I146" s="23" t="s">
        <v>52</v>
      </c>
      <c r="J146" s="23" t="s">
        <v>89</v>
      </c>
      <c r="K146" s="23">
        <v>11</v>
      </c>
      <c r="L146" s="26">
        <v>16</v>
      </c>
      <c r="M146" s="26">
        <v>36</v>
      </c>
      <c r="N146" s="26">
        <v>7.5</v>
      </c>
      <c r="O146" s="27">
        <f t="shared" si="9"/>
        <v>59.5</v>
      </c>
      <c r="P146" s="28">
        <v>94</v>
      </c>
      <c r="Q146" s="29">
        <f t="shared" si="10"/>
        <v>0.63297872340425532</v>
      </c>
      <c r="R146" s="26"/>
      <c r="S146" s="26">
        <f t="shared" si="11"/>
        <v>59.5</v>
      </c>
      <c r="T146" s="30" t="s">
        <v>62</v>
      </c>
      <c r="U146" s="23" t="s">
        <v>225</v>
      </c>
    </row>
    <row r="147" spans="1:21" ht="120" customHeight="1">
      <c r="A147" s="22">
        <v>108</v>
      </c>
      <c r="B147" s="23" t="s">
        <v>46</v>
      </c>
      <c r="C147" s="24" t="s">
        <v>416</v>
      </c>
      <c r="D147" s="26" t="s">
        <v>417</v>
      </c>
      <c r="E147" s="23" t="s">
        <v>418</v>
      </c>
      <c r="F147" s="23" t="s">
        <v>220</v>
      </c>
      <c r="G147" s="23" t="s">
        <v>88</v>
      </c>
      <c r="H147" s="25">
        <v>39081</v>
      </c>
      <c r="I147" s="23" t="s">
        <v>52</v>
      </c>
      <c r="J147" s="23" t="s">
        <v>89</v>
      </c>
      <c r="K147" s="23">
        <v>11</v>
      </c>
      <c r="L147" s="26">
        <v>19</v>
      </c>
      <c r="M147" s="26">
        <v>30</v>
      </c>
      <c r="N147" s="26">
        <v>9</v>
      </c>
      <c r="O147" s="27">
        <f t="shared" si="9"/>
        <v>58</v>
      </c>
      <c r="P147" s="28">
        <v>94</v>
      </c>
      <c r="Q147" s="29">
        <f t="shared" si="10"/>
        <v>0.61702127659574468</v>
      </c>
      <c r="R147" s="26"/>
      <c r="S147" s="26">
        <f t="shared" si="11"/>
        <v>58</v>
      </c>
      <c r="T147" s="30" t="s">
        <v>62</v>
      </c>
      <c r="U147" s="23" t="s">
        <v>225</v>
      </c>
    </row>
    <row r="148" spans="1:21" s="17" customFormat="1" ht="120" customHeight="1">
      <c r="A148" s="22">
        <v>109</v>
      </c>
      <c r="B148" s="23" t="s">
        <v>46</v>
      </c>
      <c r="C148" s="24" t="s">
        <v>419</v>
      </c>
      <c r="D148" s="26" t="s">
        <v>420</v>
      </c>
      <c r="E148" s="23" t="s">
        <v>421</v>
      </c>
      <c r="F148" s="23" t="s">
        <v>215</v>
      </c>
      <c r="G148" s="23" t="s">
        <v>60</v>
      </c>
      <c r="H148" s="25">
        <v>38816</v>
      </c>
      <c r="I148" s="23" t="s">
        <v>52</v>
      </c>
      <c r="J148" s="23" t="s">
        <v>61</v>
      </c>
      <c r="K148" s="23">
        <v>11</v>
      </c>
      <c r="L148" s="26">
        <v>15</v>
      </c>
      <c r="M148" s="26">
        <v>36</v>
      </c>
      <c r="N148" s="26">
        <v>5</v>
      </c>
      <c r="O148" s="27">
        <f t="shared" si="9"/>
        <v>56</v>
      </c>
      <c r="P148" s="28">
        <v>94</v>
      </c>
      <c r="Q148" s="29">
        <f t="shared" si="10"/>
        <v>0.5957446808510638</v>
      </c>
      <c r="R148" s="26"/>
      <c r="S148" s="26">
        <f t="shared" si="11"/>
        <v>56</v>
      </c>
      <c r="T148" s="30" t="s">
        <v>62</v>
      </c>
      <c r="U148" s="23" t="s">
        <v>405</v>
      </c>
    </row>
    <row r="149" spans="1:21" ht="120" customHeight="1">
      <c r="A149" s="22">
        <v>110</v>
      </c>
      <c r="B149" s="23" t="s">
        <v>46</v>
      </c>
      <c r="C149" s="24" t="s">
        <v>422</v>
      </c>
      <c r="D149" s="26" t="s">
        <v>423</v>
      </c>
      <c r="E149" s="23" t="s">
        <v>424</v>
      </c>
      <c r="F149" s="23" t="s">
        <v>425</v>
      </c>
      <c r="G149" s="23" t="s">
        <v>88</v>
      </c>
      <c r="H149" s="25">
        <v>39013</v>
      </c>
      <c r="I149" s="23" t="s">
        <v>52</v>
      </c>
      <c r="J149" s="23" t="s">
        <v>89</v>
      </c>
      <c r="K149" s="23">
        <v>11</v>
      </c>
      <c r="L149" s="26">
        <v>16</v>
      </c>
      <c r="M149" s="26">
        <v>33</v>
      </c>
      <c r="N149" s="26">
        <v>6.5</v>
      </c>
      <c r="O149" s="27">
        <f t="shared" si="9"/>
        <v>55.5</v>
      </c>
      <c r="P149" s="28">
        <v>94</v>
      </c>
      <c r="Q149" s="29">
        <f t="shared" si="10"/>
        <v>0.59042553191489366</v>
      </c>
      <c r="R149" s="26"/>
      <c r="S149" s="26">
        <f t="shared" si="11"/>
        <v>55.5</v>
      </c>
      <c r="T149" s="30" t="s">
        <v>62</v>
      </c>
      <c r="U149" s="23" t="s">
        <v>225</v>
      </c>
    </row>
    <row r="150" spans="1:21" s="17" customFormat="1" ht="120" customHeight="1">
      <c r="A150" s="22">
        <v>111</v>
      </c>
      <c r="B150" s="23" t="s">
        <v>46</v>
      </c>
      <c r="C150" s="24" t="s">
        <v>426</v>
      </c>
      <c r="D150" s="26" t="s">
        <v>427</v>
      </c>
      <c r="E150" s="23" t="s">
        <v>200</v>
      </c>
      <c r="F150" s="23" t="s">
        <v>215</v>
      </c>
      <c r="G150" s="23" t="s">
        <v>60</v>
      </c>
      <c r="H150" s="25">
        <v>38902</v>
      </c>
      <c r="I150" s="23" t="s">
        <v>52</v>
      </c>
      <c r="J150" s="23" t="s">
        <v>61</v>
      </c>
      <c r="K150" s="23">
        <v>11</v>
      </c>
      <c r="L150" s="26">
        <v>12</v>
      </c>
      <c r="M150" s="26">
        <v>37</v>
      </c>
      <c r="N150" s="26">
        <v>5.5</v>
      </c>
      <c r="O150" s="27">
        <f t="shared" si="9"/>
        <v>54.5</v>
      </c>
      <c r="P150" s="28">
        <v>94</v>
      </c>
      <c r="Q150" s="29">
        <f t="shared" si="10"/>
        <v>0.57978723404255317</v>
      </c>
      <c r="R150" s="26"/>
      <c r="S150" s="26">
        <f t="shared" si="11"/>
        <v>54.5</v>
      </c>
      <c r="T150" s="30" t="s">
        <v>82</v>
      </c>
      <c r="U150" s="23" t="s">
        <v>405</v>
      </c>
    </row>
    <row r="151" spans="1:21" ht="120" customHeight="1">
      <c r="A151" s="22">
        <v>112</v>
      </c>
      <c r="B151" s="23" t="s">
        <v>46</v>
      </c>
      <c r="C151" s="24" t="s">
        <v>428</v>
      </c>
      <c r="D151" s="26" t="s">
        <v>429</v>
      </c>
      <c r="E151" s="23" t="s">
        <v>208</v>
      </c>
      <c r="F151" s="23" t="s">
        <v>425</v>
      </c>
      <c r="G151" s="23" t="s">
        <v>60</v>
      </c>
      <c r="H151" s="25">
        <v>38767</v>
      </c>
      <c r="I151" s="23" t="s">
        <v>52</v>
      </c>
      <c r="J151" s="23" t="s">
        <v>81</v>
      </c>
      <c r="K151" s="23">
        <v>11</v>
      </c>
      <c r="L151" s="26">
        <v>16</v>
      </c>
      <c r="M151" s="26">
        <v>35</v>
      </c>
      <c r="N151" s="26">
        <v>3</v>
      </c>
      <c r="O151" s="27">
        <f t="shared" si="9"/>
        <v>54</v>
      </c>
      <c r="P151" s="28">
        <v>94</v>
      </c>
      <c r="Q151" s="29">
        <f t="shared" si="10"/>
        <v>0.57446808510638303</v>
      </c>
      <c r="R151" s="26"/>
      <c r="S151" s="26">
        <f t="shared" si="11"/>
        <v>54</v>
      </c>
      <c r="T151" s="30" t="s">
        <v>82</v>
      </c>
      <c r="U151" s="23" t="s">
        <v>83</v>
      </c>
    </row>
    <row r="152" spans="1:21" ht="120" customHeight="1">
      <c r="A152" s="22">
        <v>113</v>
      </c>
      <c r="B152" s="23" t="s">
        <v>46</v>
      </c>
      <c r="C152" s="24" t="s">
        <v>430</v>
      </c>
      <c r="D152" s="26" t="s">
        <v>431</v>
      </c>
      <c r="E152" s="23" t="s">
        <v>432</v>
      </c>
      <c r="F152" s="23" t="s">
        <v>433</v>
      </c>
      <c r="G152" s="23" t="s">
        <v>51</v>
      </c>
      <c r="H152" s="25">
        <v>38663</v>
      </c>
      <c r="I152" s="23" t="s">
        <v>52</v>
      </c>
      <c r="J152" s="23" t="s">
        <v>53</v>
      </c>
      <c r="K152" s="23">
        <v>11</v>
      </c>
      <c r="L152" s="26">
        <v>15</v>
      </c>
      <c r="M152" s="26">
        <v>31</v>
      </c>
      <c r="N152" s="26">
        <v>6</v>
      </c>
      <c r="O152" s="27">
        <f t="shared" si="9"/>
        <v>52</v>
      </c>
      <c r="P152" s="28">
        <v>94</v>
      </c>
      <c r="Q152" s="29">
        <f t="shared" si="10"/>
        <v>0.55319148936170215</v>
      </c>
      <c r="R152" s="26"/>
      <c r="S152" s="26">
        <f t="shared" si="11"/>
        <v>52</v>
      </c>
      <c r="T152" s="30" t="s">
        <v>82</v>
      </c>
      <c r="U152" s="23" t="s">
        <v>55</v>
      </c>
    </row>
    <row r="153" spans="1:21" ht="120" customHeight="1">
      <c r="A153" s="22">
        <v>114</v>
      </c>
      <c r="B153" s="23" t="s">
        <v>46</v>
      </c>
      <c r="C153" s="24" t="s">
        <v>434</v>
      </c>
      <c r="D153" s="26" t="s">
        <v>435</v>
      </c>
      <c r="E153" s="23" t="s">
        <v>93</v>
      </c>
      <c r="F153" s="23" t="s">
        <v>236</v>
      </c>
      <c r="G153" s="23" t="s">
        <v>51</v>
      </c>
      <c r="H153" s="25">
        <v>38949</v>
      </c>
      <c r="I153" s="23" t="s">
        <v>52</v>
      </c>
      <c r="J153" s="23" t="s">
        <v>81</v>
      </c>
      <c r="K153" s="23">
        <v>11</v>
      </c>
      <c r="L153" s="26">
        <v>14</v>
      </c>
      <c r="M153" s="26">
        <v>30</v>
      </c>
      <c r="N153" s="26">
        <v>6</v>
      </c>
      <c r="O153" s="27">
        <f t="shared" si="9"/>
        <v>50</v>
      </c>
      <c r="P153" s="28">
        <v>94</v>
      </c>
      <c r="Q153" s="29">
        <f t="shared" si="10"/>
        <v>0.53191489361702127</v>
      </c>
      <c r="R153" s="26"/>
      <c r="S153" s="26">
        <f t="shared" si="11"/>
        <v>50</v>
      </c>
      <c r="T153" s="30" t="s">
        <v>82</v>
      </c>
      <c r="U153" s="23" t="s">
        <v>83</v>
      </c>
    </row>
    <row r="154" spans="1:21" ht="120" customHeight="1">
      <c r="A154" s="22">
        <v>115</v>
      </c>
      <c r="B154" s="23" t="s">
        <v>46</v>
      </c>
      <c r="C154" s="24" t="s">
        <v>436</v>
      </c>
      <c r="D154" s="26" t="s">
        <v>437</v>
      </c>
      <c r="E154" s="23" t="s">
        <v>438</v>
      </c>
      <c r="F154" s="23" t="s">
        <v>280</v>
      </c>
      <c r="G154" s="23" t="s">
        <v>60</v>
      </c>
      <c r="H154" s="25">
        <v>38862</v>
      </c>
      <c r="I154" s="23" t="s">
        <v>52</v>
      </c>
      <c r="J154" s="23" t="s">
        <v>61</v>
      </c>
      <c r="K154" s="23">
        <v>11</v>
      </c>
      <c r="L154" s="26">
        <v>12</v>
      </c>
      <c r="M154" s="26">
        <v>34</v>
      </c>
      <c r="N154" s="26">
        <v>4</v>
      </c>
      <c r="O154" s="27">
        <f t="shared" si="9"/>
        <v>50</v>
      </c>
      <c r="P154" s="28">
        <v>94</v>
      </c>
      <c r="Q154" s="29">
        <f t="shared" si="10"/>
        <v>0.53191489361702127</v>
      </c>
      <c r="R154" s="26"/>
      <c r="S154" s="26">
        <f t="shared" si="11"/>
        <v>50</v>
      </c>
      <c r="T154" s="30" t="s">
        <v>82</v>
      </c>
      <c r="U154" s="23" t="s">
        <v>405</v>
      </c>
    </row>
    <row r="155" spans="1:21" ht="120" customHeight="1">
      <c r="A155" s="22">
        <v>116</v>
      </c>
      <c r="B155" s="23" t="s">
        <v>46</v>
      </c>
      <c r="C155" s="24" t="s">
        <v>439</v>
      </c>
      <c r="D155" s="26" t="s">
        <v>440</v>
      </c>
      <c r="E155" s="23" t="s">
        <v>441</v>
      </c>
      <c r="F155" s="23" t="s">
        <v>260</v>
      </c>
      <c r="G155" s="23" t="s">
        <v>60</v>
      </c>
      <c r="H155" s="25">
        <v>38821</v>
      </c>
      <c r="I155" s="23" t="s">
        <v>52</v>
      </c>
      <c r="J155" s="23" t="s">
        <v>61</v>
      </c>
      <c r="K155" s="23">
        <v>11</v>
      </c>
      <c r="L155" s="26">
        <v>15</v>
      </c>
      <c r="M155" s="26">
        <v>27</v>
      </c>
      <c r="N155" s="26">
        <v>7.5</v>
      </c>
      <c r="O155" s="27">
        <f t="shared" si="9"/>
        <v>49.5</v>
      </c>
      <c r="P155" s="28">
        <v>94</v>
      </c>
      <c r="Q155" s="29">
        <f t="shared" si="10"/>
        <v>0.52659574468085102</v>
      </c>
      <c r="R155" s="26"/>
      <c r="S155" s="26">
        <f t="shared" si="11"/>
        <v>49.5</v>
      </c>
      <c r="T155" s="30" t="s">
        <v>82</v>
      </c>
      <c r="U155" s="23" t="s">
        <v>405</v>
      </c>
    </row>
    <row r="156" spans="1:21" ht="120" customHeight="1">
      <c r="A156" s="22">
        <v>117</v>
      </c>
      <c r="B156" s="23" t="s">
        <v>46</v>
      </c>
      <c r="C156" s="24" t="s">
        <v>442</v>
      </c>
      <c r="D156" s="26" t="s">
        <v>443</v>
      </c>
      <c r="E156" s="23" t="s">
        <v>93</v>
      </c>
      <c r="F156" s="23" t="s">
        <v>111</v>
      </c>
      <c r="G156" s="23" t="s">
        <v>51</v>
      </c>
      <c r="H156" s="25">
        <v>38801</v>
      </c>
      <c r="I156" s="23" t="s">
        <v>52</v>
      </c>
      <c r="J156" s="23" t="s">
        <v>71</v>
      </c>
      <c r="K156" s="23">
        <v>11</v>
      </c>
      <c r="L156" s="26">
        <v>15</v>
      </c>
      <c r="M156" s="26">
        <v>28</v>
      </c>
      <c r="N156" s="26">
        <v>5.5</v>
      </c>
      <c r="O156" s="27">
        <f t="shared" si="9"/>
        <v>48.5</v>
      </c>
      <c r="P156" s="28">
        <v>94</v>
      </c>
      <c r="Q156" s="29">
        <f t="shared" si="10"/>
        <v>0.51595744680851063</v>
      </c>
      <c r="R156" s="26"/>
      <c r="S156" s="26">
        <f t="shared" si="11"/>
        <v>48.5</v>
      </c>
      <c r="T156" s="30" t="s">
        <v>82</v>
      </c>
      <c r="U156" s="23" t="s">
        <v>149</v>
      </c>
    </row>
    <row r="157" spans="1:21" s="17" customFormat="1" ht="120" customHeight="1">
      <c r="A157" s="22">
        <v>118</v>
      </c>
      <c r="B157" s="23" t="s">
        <v>46</v>
      </c>
      <c r="C157" s="24" t="s">
        <v>444</v>
      </c>
      <c r="D157" s="26" t="s">
        <v>445</v>
      </c>
      <c r="E157" s="23" t="s">
        <v>70</v>
      </c>
      <c r="F157" s="23" t="s">
        <v>446</v>
      </c>
      <c r="G157" s="23" t="s">
        <v>51</v>
      </c>
      <c r="H157" s="25">
        <v>38945</v>
      </c>
      <c r="I157" s="23" t="s">
        <v>52</v>
      </c>
      <c r="J157" s="23" t="s">
        <v>61</v>
      </c>
      <c r="K157" s="23">
        <v>11</v>
      </c>
      <c r="L157" s="26">
        <v>12</v>
      </c>
      <c r="M157" s="26">
        <v>27</v>
      </c>
      <c r="N157" s="26">
        <v>5</v>
      </c>
      <c r="O157" s="27">
        <f t="shared" si="9"/>
        <v>44</v>
      </c>
      <c r="P157" s="28">
        <v>94</v>
      </c>
      <c r="Q157" s="29">
        <f t="shared" si="10"/>
        <v>0.46808510638297873</v>
      </c>
      <c r="R157" s="26"/>
      <c r="S157" s="26">
        <f t="shared" si="11"/>
        <v>44</v>
      </c>
      <c r="T157" s="30" t="s">
        <v>82</v>
      </c>
      <c r="U157" s="23" t="s">
        <v>405</v>
      </c>
    </row>
    <row r="158" spans="1:21" ht="120" customHeight="1">
      <c r="A158" s="22">
        <v>119</v>
      </c>
      <c r="B158" s="23" t="s">
        <v>46</v>
      </c>
      <c r="C158" s="24" t="s">
        <v>447</v>
      </c>
      <c r="D158" s="26" t="s">
        <v>448</v>
      </c>
      <c r="E158" s="23" t="s">
        <v>259</v>
      </c>
      <c r="F158" s="23" t="s">
        <v>449</v>
      </c>
      <c r="G158" s="23" t="s">
        <v>60</v>
      </c>
      <c r="H158" s="25">
        <v>38990</v>
      </c>
      <c r="I158" s="23" t="s">
        <v>52</v>
      </c>
      <c r="J158" s="23" t="s">
        <v>81</v>
      </c>
      <c r="K158" s="23">
        <v>11</v>
      </c>
      <c r="L158" s="26">
        <v>11</v>
      </c>
      <c r="M158" s="26">
        <v>27</v>
      </c>
      <c r="N158" s="26">
        <v>5.5</v>
      </c>
      <c r="O158" s="27">
        <f t="shared" si="9"/>
        <v>43.5</v>
      </c>
      <c r="P158" s="28">
        <v>94</v>
      </c>
      <c r="Q158" s="29">
        <f t="shared" si="10"/>
        <v>0.46276595744680848</v>
      </c>
      <c r="R158" s="26"/>
      <c r="S158" s="26">
        <f t="shared" si="11"/>
        <v>43.5</v>
      </c>
      <c r="T158" s="30" t="s">
        <v>82</v>
      </c>
      <c r="U158" s="23" t="s">
        <v>83</v>
      </c>
    </row>
    <row r="159" spans="1:21" s="17" customFormat="1" ht="120" customHeight="1">
      <c r="A159" s="22">
        <v>120</v>
      </c>
      <c r="B159" s="23" t="s">
        <v>46</v>
      </c>
      <c r="C159" s="24" t="s">
        <v>450</v>
      </c>
      <c r="D159" s="26" t="s">
        <v>451</v>
      </c>
      <c r="E159" s="23" t="s">
        <v>452</v>
      </c>
      <c r="F159" s="23" t="s">
        <v>453</v>
      </c>
      <c r="G159" s="23" t="s">
        <v>119</v>
      </c>
      <c r="H159" s="25">
        <v>38964</v>
      </c>
      <c r="I159" s="23" t="s">
        <v>52</v>
      </c>
      <c r="J159" s="23" t="s">
        <v>167</v>
      </c>
      <c r="K159" s="23">
        <v>11</v>
      </c>
      <c r="L159" s="26">
        <v>9</v>
      </c>
      <c r="M159" s="26">
        <v>28</v>
      </c>
      <c r="N159" s="26">
        <v>6.5</v>
      </c>
      <c r="O159" s="27">
        <f t="shared" si="9"/>
        <v>43.5</v>
      </c>
      <c r="P159" s="28">
        <v>94</v>
      </c>
      <c r="Q159" s="29">
        <f t="shared" si="10"/>
        <v>0.46276595744680848</v>
      </c>
      <c r="R159" s="26"/>
      <c r="S159" s="26">
        <f t="shared" si="11"/>
        <v>43.5</v>
      </c>
      <c r="T159" s="30" t="s">
        <v>82</v>
      </c>
      <c r="U159" s="23" t="s">
        <v>286</v>
      </c>
    </row>
    <row r="160" spans="1:21" ht="120" customHeight="1">
      <c r="A160" s="22">
        <v>121</v>
      </c>
      <c r="B160" s="23" t="s">
        <v>46</v>
      </c>
      <c r="C160" s="24" t="s">
        <v>454</v>
      </c>
      <c r="D160" s="26" t="s">
        <v>455</v>
      </c>
      <c r="E160" s="23" t="s">
        <v>456</v>
      </c>
      <c r="F160" s="23" t="s">
        <v>457</v>
      </c>
      <c r="G160" s="23" t="s">
        <v>51</v>
      </c>
      <c r="H160" s="25">
        <v>38757</v>
      </c>
      <c r="I160" s="23" t="s">
        <v>52</v>
      </c>
      <c r="J160" s="23" t="s">
        <v>81</v>
      </c>
      <c r="K160" s="23">
        <v>11</v>
      </c>
      <c r="L160" s="26">
        <v>14</v>
      </c>
      <c r="M160" s="26">
        <v>25</v>
      </c>
      <c r="N160" s="26">
        <v>4.5</v>
      </c>
      <c r="O160" s="27">
        <f t="shared" si="9"/>
        <v>43.5</v>
      </c>
      <c r="P160" s="28">
        <v>94</v>
      </c>
      <c r="Q160" s="29">
        <f t="shared" si="10"/>
        <v>0.46276595744680848</v>
      </c>
      <c r="R160" s="26"/>
      <c r="S160" s="26">
        <f t="shared" si="11"/>
        <v>43.5</v>
      </c>
      <c r="T160" s="30" t="s">
        <v>82</v>
      </c>
      <c r="U160" s="23" t="s">
        <v>83</v>
      </c>
    </row>
    <row r="161" spans="1:21" ht="120" customHeight="1">
      <c r="A161" s="22">
        <v>122</v>
      </c>
      <c r="B161" s="23" t="s">
        <v>46</v>
      </c>
      <c r="C161" s="24" t="s">
        <v>458</v>
      </c>
      <c r="D161" s="26" t="s">
        <v>459</v>
      </c>
      <c r="E161" s="23" t="s">
        <v>259</v>
      </c>
      <c r="F161" s="23" t="s">
        <v>215</v>
      </c>
      <c r="G161" s="23" t="s">
        <v>60</v>
      </c>
      <c r="H161" s="25">
        <v>38743</v>
      </c>
      <c r="I161" s="23" t="s">
        <v>52</v>
      </c>
      <c r="J161" s="23" t="s">
        <v>71</v>
      </c>
      <c r="K161" s="23">
        <v>11</v>
      </c>
      <c r="L161" s="26">
        <v>10</v>
      </c>
      <c r="M161" s="26">
        <v>28</v>
      </c>
      <c r="N161" s="26">
        <v>5</v>
      </c>
      <c r="O161" s="27">
        <f t="shared" si="9"/>
        <v>43</v>
      </c>
      <c r="P161" s="28">
        <v>94</v>
      </c>
      <c r="Q161" s="29">
        <f t="shared" si="10"/>
        <v>0.45744680851063829</v>
      </c>
      <c r="R161" s="26"/>
      <c r="S161" s="26">
        <f t="shared" si="11"/>
        <v>43</v>
      </c>
      <c r="T161" s="30" t="s">
        <v>82</v>
      </c>
      <c r="U161" s="23" t="s">
        <v>149</v>
      </c>
    </row>
    <row r="162" spans="1:21" ht="120" customHeight="1">
      <c r="A162" s="22">
        <v>123</v>
      </c>
      <c r="B162" s="23" t="s">
        <v>46</v>
      </c>
      <c r="C162" s="24" t="s">
        <v>460</v>
      </c>
      <c r="D162" s="26" t="s">
        <v>461</v>
      </c>
      <c r="E162" s="23" t="s">
        <v>308</v>
      </c>
      <c r="F162" s="23" t="s">
        <v>293</v>
      </c>
      <c r="G162" s="23" t="s">
        <v>60</v>
      </c>
      <c r="H162" s="25">
        <v>38850</v>
      </c>
      <c r="I162" s="23" t="s">
        <v>52</v>
      </c>
      <c r="J162" s="23" t="s">
        <v>81</v>
      </c>
      <c r="K162" s="23">
        <v>11</v>
      </c>
      <c r="L162" s="26">
        <v>10</v>
      </c>
      <c r="M162" s="26">
        <v>27</v>
      </c>
      <c r="N162" s="26">
        <v>5.5</v>
      </c>
      <c r="O162" s="27">
        <f t="shared" si="9"/>
        <v>42.5</v>
      </c>
      <c r="P162" s="28">
        <v>94</v>
      </c>
      <c r="Q162" s="29">
        <f t="shared" si="10"/>
        <v>0.4521276595744681</v>
      </c>
      <c r="R162" s="26"/>
      <c r="S162" s="26">
        <f t="shared" si="11"/>
        <v>42.5</v>
      </c>
      <c r="T162" s="30" t="s">
        <v>82</v>
      </c>
      <c r="U162" s="23" t="s">
        <v>83</v>
      </c>
    </row>
    <row r="163" spans="1:21" ht="120" customHeight="1">
      <c r="A163" s="22">
        <v>124</v>
      </c>
      <c r="B163" s="23" t="s">
        <v>46</v>
      </c>
      <c r="C163" s="24" t="s">
        <v>462</v>
      </c>
      <c r="D163" s="26" t="s">
        <v>463</v>
      </c>
      <c r="E163" s="23" t="s">
        <v>464</v>
      </c>
      <c r="F163" s="23" t="s">
        <v>103</v>
      </c>
      <c r="G163" s="23" t="s">
        <v>60</v>
      </c>
      <c r="H163" s="25">
        <v>39007</v>
      </c>
      <c r="I163" s="23" t="s">
        <v>52</v>
      </c>
      <c r="J163" s="23" t="s">
        <v>61</v>
      </c>
      <c r="K163" s="23">
        <v>11</v>
      </c>
      <c r="L163" s="26">
        <v>11</v>
      </c>
      <c r="M163" s="26">
        <v>24</v>
      </c>
      <c r="N163" s="26">
        <v>7.5</v>
      </c>
      <c r="O163" s="27">
        <f t="shared" si="9"/>
        <v>42.5</v>
      </c>
      <c r="P163" s="28">
        <v>94</v>
      </c>
      <c r="Q163" s="29">
        <f t="shared" si="10"/>
        <v>0.4521276595744681</v>
      </c>
      <c r="R163" s="26"/>
      <c r="S163" s="26">
        <f t="shared" si="11"/>
        <v>42.5</v>
      </c>
      <c r="T163" s="30" t="s">
        <v>82</v>
      </c>
      <c r="U163" s="23" t="s">
        <v>405</v>
      </c>
    </row>
    <row r="164" spans="1:21" ht="120" customHeight="1">
      <c r="A164" s="22">
        <v>125</v>
      </c>
      <c r="B164" s="23" t="s">
        <v>46</v>
      </c>
      <c r="C164" s="24" t="s">
        <v>465</v>
      </c>
      <c r="D164" s="26" t="s">
        <v>466</v>
      </c>
      <c r="E164" s="23" t="s">
        <v>301</v>
      </c>
      <c r="F164" s="23" t="s">
        <v>392</v>
      </c>
      <c r="G164" s="23" t="s">
        <v>51</v>
      </c>
      <c r="H164" s="25">
        <v>38786</v>
      </c>
      <c r="I164" s="23" t="s">
        <v>52</v>
      </c>
      <c r="J164" s="23" t="s">
        <v>71</v>
      </c>
      <c r="K164" s="23">
        <v>11</v>
      </c>
      <c r="L164" s="26">
        <v>16</v>
      </c>
      <c r="M164" s="26">
        <v>19</v>
      </c>
      <c r="N164" s="26">
        <v>3</v>
      </c>
      <c r="O164" s="27">
        <f t="shared" si="9"/>
        <v>38</v>
      </c>
      <c r="P164" s="28">
        <v>94</v>
      </c>
      <c r="Q164" s="29">
        <f t="shared" si="10"/>
        <v>0.40425531914893614</v>
      </c>
      <c r="R164" s="26"/>
      <c r="S164" s="26">
        <f t="shared" si="11"/>
        <v>38</v>
      </c>
      <c r="T164" s="30" t="s">
        <v>82</v>
      </c>
      <c r="U164" s="23" t="s">
        <v>149</v>
      </c>
    </row>
    <row r="165" spans="1:21" ht="120" customHeight="1">
      <c r="A165" s="22">
        <v>126</v>
      </c>
      <c r="B165" s="23" t="s">
        <v>46</v>
      </c>
      <c r="C165" s="24" t="s">
        <v>467</v>
      </c>
      <c r="D165" s="26" t="s">
        <v>468</v>
      </c>
      <c r="E165" s="23" t="s">
        <v>270</v>
      </c>
      <c r="F165" s="23" t="s">
        <v>211</v>
      </c>
      <c r="G165" s="23" t="s">
        <v>51</v>
      </c>
      <c r="H165" s="25">
        <v>39037</v>
      </c>
      <c r="I165" s="23" t="s">
        <v>52</v>
      </c>
      <c r="J165" s="23" t="s">
        <v>71</v>
      </c>
      <c r="K165" s="23">
        <v>11</v>
      </c>
      <c r="L165" s="26">
        <v>8</v>
      </c>
      <c r="M165" s="26">
        <v>22</v>
      </c>
      <c r="N165" s="26">
        <v>3.5</v>
      </c>
      <c r="O165" s="27">
        <f t="shared" si="9"/>
        <v>33.5</v>
      </c>
      <c r="P165" s="28">
        <v>94</v>
      </c>
      <c r="Q165" s="29">
        <f t="shared" si="10"/>
        <v>0.35638297872340424</v>
      </c>
      <c r="R165" s="26"/>
      <c r="S165" s="26">
        <f t="shared" si="11"/>
        <v>33.5</v>
      </c>
      <c r="T165" s="30" t="s">
        <v>82</v>
      </c>
      <c r="U165" s="23" t="s">
        <v>149</v>
      </c>
    </row>
    <row r="166" spans="1:21" s="17" customFormat="1" ht="120" customHeight="1">
      <c r="A166" s="22">
        <v>127</v>
      </c>
      <c r="B166" s="23" t="s">
        <v>46</v>
      </c>
      <c r="C166" s="24" t="s">
        <v>469</v>
      </c>
      <c r="D166" s="26" t="s">
        <v>470</v>
      </c>
      <c r="E166" s="23" t="s">
        <v>395</v>
      </c>
      <c r="F166" s="23" t="s">
        <v>80</v>
      </c>
      <c r="G166" s="23" t="s">
        <v>51</v>
      </c>
      <c r="H166" s="25">
        <v>38818</v>
      </c>
      <c r="I166" s="23" t="s">
        <v>52</v>
      </c>
      <c r="J166" s="23" t="s">
        <v>71</v>
      </c>
      <c r="K166" s="23">
        <v>11</v>
      </c>
      <c r="L166" s="26">
        <v>13</v>
      </c>
      <c r="M166" s="26">
        <v>13</v>
      </c>
      <c r="N166" s="26">
        <v>7</v>
      </c>
      <c r="O166" s="27">
        <f t="shared" si="9"/>
        <v>33</v>
      </c>
      <c r="P166" s="28">
        <v>94</v>
      </c>
      <c r="Q166" s="29">
        <f t="shared" si="10"/>
        <v>0.35106382978723405</v>
      </c>
      <c r="R166" s="26"/>
      <c r="S166" s="26">
        <f t="shared" si="11"/>
        <v>33</v>
      </c>
      <c r="T166" s="30" t="s">
        <v>82</v>
      </c>
      <c r="U166" s="23" t="s">
        <v>149</v>
      </c>
    </row>
    <row r="167" spans="1:21" ht="39" customHeight="1">
      <c r="A167" s="2" t="s">
        <v>8</v>
      </c>
      <c r="B167" s="2"/>
      <c r="C167" s="2"/>
      <c r="D167" s="2"/>
      <c r="E167" s="2"/>
      <c r="F167" s="2"/>
      <c r="G167" s="2"/>
      <c r="H167" s="2"/>
      <c r="I167" s="2"/>
      <c r="J167" s="2"/>
      <c r="K167" s="2"/>
      <c r="L167" s="2"/>
      <c r="M167" s="2"/>
      <c r="N167" s="2"/>
      <c r="O167" s="2"/>
    </row>
    <row r="168" spans="1:21" ht="42" customHeight="1">
      <c r="A168" s="1" t="s">
        <v>9</v>
      </c>
      <c r="B168" s="1"/>
      <c r="C168" s="1"/>
      <c r="D168" s="1"/>
      <c r="E168" s="1"/>
      <c r="F168" s="1"/>
      <c r="G168" s="1"/>
      <c r="H168" s="1"/>
      <c r="I168" s="1"/>
      <c r="J168" s="1"/>
      <c r="K168" s="42"/>
      <c r="L168" s="42"/>
      <c r="M168" s="42"/>
      <c r="N168" s="42"/>
      <c r="O168" s="42"/>
    </row>
  </sheetData>
  <autoFilter ref="A39:U166">
    <sortState ref="A40:U166">
      <sortCondition ref="A40:A166"/>
    </sortState>
  </autoFilter>
  <mergeCells count="24">
    <mergeCell ref="A36:Z36"/>
    <mergeCell ref="A37:Z37"/>
    <mergeCell ref="A167:O167"/>
    <mergeCell ref="A168:J168"/>
    <mergeCell ref="A20:Z20"/>
    <mergeCell ref="A21:Z21"/>
    <mergeCell ref="A30:X30"/>
    <mergeCell ref="A33:Z33"/>
    <mergeCell ref="A34:Z34"/>
    <mergeCell ref="A13:R13"/>
    <mergeCell ref="A14:Y14"/>
    <mergeCell ref="A16:Z16"/>
    <mergeCell ref="A17:Z17"/>
    <mergeCell ref="A18:Z18"/>
    <mergeCell ref="A6:Z6"/>
    <mergeCell ref="A7:Z7"/>
    <mergeCell ref="A8:Z8"/>
    <mergeCell ref="A10:Z10"/>
    <mergeCell ref="A12:Z12"/>
    <mergeCell ref="A1:Z1"/>
    <mergeCell ref="A2:Z2"/>
    <mergeCell ref="A3:Z3"/>
    <mergeCell ref="N4:Q4"/>
    <mergeCell ref="A5:Z5"/>
  </mergeCell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User</cp:lastModifiedBy>
  <cp:revision>3</cp:revision>
  <dcterms:created xsi:type="dcterms:W3CDTF">2015-06-05T18:19:34Z</dcterms:created>
  <dcterms:modified xsi:type="dcterms:W3CDTF">2023-11-25T06:59:51Z</dcterms:modified>
  <dc:language>ru-RU</dc:language>
</cp:coreProperties>
</file>