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'Лист1'!$A$1:$Y$57</definedName>
    <definedName name="_xlnm._FilterDatabase" localSheetId="0" hidden="1">'Лист1'!$A$39:$U$57</definedName>
    <definedName name="Excel_BuiltIn_Print_Area" localSheetId="0">'Лист1'!$A$1:$U$57</definedName>
    <definedName name="Excel_BuiltIn__FilterDatabase" localSheetId="0">'Лист1'!$A$39:$P$51</definedName>
  </definedNames>
  <calcPr fullCalcOnLoad="1"/>
</workbook>
</file>

<file path=xl/sharedStrings.xml><?xml version="1.0" encoding="utf-8"?>
<sst xmlns="http://schemas.openxmlformats.org/spreadsheetml/2006/main" count="90" uniqueCount="63">
  <si>
    <t>ПРОТОКОЛ</t>
  </si>
  <si>
    <t xml:space="preserve">заседания жюри школьного этапа всероссийской олимпиады школьников </t>
  </si>
  <si>
    <t>по ОБЖ в 2023/24 учебном году</t>
  </si>
  <si>
    <t>от «19»октября 2023 г.</t>
  </si>
  <si>
    <t>Место проведения: Муниципальное бюджетное общеобразовательное учреждение "Гимназия"г. Мичуринска Тамбовская области</t>
  </si>
  <si>
    <t>Дата проведения: 19.10.2023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</si>
  <si>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- 14   , 5 класс -0    , 6 класс - 0    ,  7 класс -4   , 8 класс -5     , 9 класс -2    , 10 класс -3    , 11 класс - 0   .</t>
    </r>
  </si>
  <si>
    <t>На заседании присутствовали 5  члена жюри.</t>
  </si>
  <si>
    <t>Председатель жюри: Мосолова Екатерина Анатольевна</t>
  </si>
  <si>
    <t>Секретарь жюри: Киселев Роман Анатольевич</t>
  </si>
  <si>
    <t>Члены жюри: Андреев Максим Геннадьевич, Грязнева Снежана Александровна, Денисенко Юлия Борисовна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</si>
  <si>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</si>
  <si>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ОБЖ</t>
    </r>
    <r>
      <rPr>
        <sz val="18"/>
        <color indexed="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</si>
  <si>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ОБЖ.</t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</si>
  <si>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</si>
  <si>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ОБЖ.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</si>
  <si>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</si>
  <si>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4 , 5 класс -   0 , 6 класс -   0  ,  7 класс -  1 , 8 класс -    1 , 9 класс - 1   , 10 класс -   1 , 11 класс -   0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</si>
  <si>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2 , 5 класс -    0, 6 класс -  0   ,  7 класс -   0, 8 класс -  0   , 9 класс - 1   , 10 класс -  1  , 11 класс - 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</si>
  <si>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</si>
  <si>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5   , «ПРОТИВ» -       0      , «ВОЗДЕРЖАЛИСЬ» -       0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</si>
  <si>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</si>
  <si>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 xml:space="preserve">ОБЖ </t>
    </r>
    <r>
      <rPr>
        <sz val="18"/>
        <color indexed="8"/>
        <rFont val="Times New Roman"/>
        <family val="1"/>
      </rPr>
      <t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</si>
  <si>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ОБЖ </t>
  </si>
  <si>
    <t>МБОУ "Гимназия"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</si>
  <si>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</si>
  <si>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</si>
  <si>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</si>
  <si>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</si>
  <si>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тест</t>
  </si>
  <si>
    <t>теория 1</t>
  </si>
  <si>
    <t>теория 2</t>
  </si>
  <si>
    <t>теория 3</t>
  </si>
  <si>
    <t>теория 4</t>
  </si>
  <si>
    <t>практика 1</t>
  </si>
  <si>
    <t>практика 2</t>
  </si>
  <si>
    <t>практика 3</t>
  </si>
  <si>
    <t>практика 4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</si>
  <si>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</si>
  <si>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</si>
  <si>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</si>
  <si>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</si>
  <si>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</si>
  <si>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</si>
  <si>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г. Мичуринск</t>
  </si>
  <si>
    <t>О-07-02</t>
  </si>
  <si>
    <t>муниципальное бюджетное общеобразовательное учреждение "Гимназия" г. Мичуринска Тамбовская области</t>
  </si>
  <si>
    <t>О-07-01</t>
  </si>
  <si>
    <t>О-07-04</t>
  </si>
  <si>
    <t>О-07-03</t>
  </si>
  <si>
    <t>О-08-01</t>
  </si>
  <si>
    <t>О-08-05</t>
  </si>
  <si>
    <t>О-08-03</t>
  </si>
  <si>
    <t>О-08-04</t>
  </si>
  <si>
    <t>О-08-02</t>
  </si>
  <si>
    <t>О-09-02</t>
  </si>
  <si>
    <t>О-09-01</t>
  </si>
  <si>
    <t>О-10-02</t>
  </si>
  <si>
    <t>О-10-01</t>
  </si>
  <si>
    <t>О-10-03</t>
  </si>
  <si>
    <r>
      <rPr>
        <sz val="18"/>
        <rFont val="Times New Roman"/>
        <family val="1"/>
      </rPr>
      <t xml:space="preserve">   Председатель жюри: Мосолова Екатерина Анатольевна  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</si>
  <si>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Киселев Роман</t>
    </r>
    <r>
      <rPr>
        <i/>
        <sz val="18"/>
        <rFont val="Times New Roman"/>
        <family val="1"/>
      </rPr>
      <t xml:space="preserve"> Анатольевич 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</si>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</sst>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 indent="1"/>
    </xf>
    <xf numFmtId="164" fontId="4" fillId="0" borderId="2" xfId="0" applyFont="1" applyBorder="1" applyAlignment="1">
      <alignment horizontal="center" vertical="center" textRotation="90" wrapText="1"/>
    </xf>
    <xf numFmtId="164" fontId="4" fillId="0" borderId="1" xfId="0" applyFont="1" applyBorder="1" applyAlignment="1">
      <alignment horizontal="center" vertical="center" textRotation="90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6" fontId="5" fillId="4" borderId="3" xfId="0" applyNumberFormat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5" fillId="5" borderId="3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tabSelected="1" view="pageBreakPreview" zoomScale="51" zoomScaleNormal="73" zoomScaleSheetLayoutView="51" workbookViewId="0" topLeftCell="A1">
      <selection activeCell="D40" sqref="D40:D53"/>
    </sheetView>
  </sheetViews>
  <sheetFormatPr defaultColWidth="9.140625" defaultRowHeight="15"/>
  <cols>
    <col min="1" max="1" width="10.8515625" style="0" customWidth="1"/>
    <col min="2" max="2" width="19.421875" style="0" customWidth="1"/>
    <col min="3" max="3" width="12.8515625" style="0" customWidth="1"/>
    <col min="4" max="4" width="20.7109375" style="0" customWidth="1"/>
    <col min="5" max="5" width="7.8515625" style="0" customWidth="1"/>
    <col min="6" max="6" width="7.140625" style="0" customWidth="1"/>
    <col min="7" max="7" width="7.421875" style="0" customWidth="1"/>
    <col min="8" max="8" width="7.57421875" style="0" customWidth="1"/>
    <col min="9" max="9" width="8.140625" style="0" customWidth="1"/>
    <col min="10" max="10" width="8.57421875" style="0" customWidth="1"/>
    <col min="11" max="14" width="6.140625" style="0" customWidth="1"/>
    <col min="16" max="16" width="9.7109375" style="0" customWidth="1"/>
    <col min="19" max="19" width="11.421875" style="0" customWidth="1"/>
    <col min="20" max="20" width="14.28125" style="0" customWidth="1"/>
    <col min="21" max="21" width="17.7109375" style="0" customWidth="1"/>
    <col min="22" max="22" width="14.140625" style="0" customWidth="1"/>
    <col min="23" max="23" width="14.8515625" style="0" customWidth="1"/>
    <col min="24" max="24" width="16.57421875" style="0" customWidth="1"/>
    <col min="25" max="25" width="28.421875" style="0" customWidth="1"/>
  </cols>
  <sheetData>
    <row r="1" spans="1:21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22.5">
      <c r="A4" s="2"/>
      <c r="B4" s="3"/>
      <c r="C4" s="3"/>
      <c r="D4" s="3"/>
      <c r="E4" s="3"/>
      <c r="F4" s="3"/>
      <c r="G4" s="3"/>
      <c r="H4" s="3"/>
      <c r="I4" s="3"/>
      <c r="J4" s="2"/>
      <c r="K4" s="2"/>
      <c r="L4" s="2"/>
      <c r="M4" s="2"/>
      <c r="N4" s="2"/>
      <c r="O4" s="2"/>
      <c r="P4" s="2"/>
      <c r="Q4" s="2" t="s">
        <v>3</v>
      </c>
      <c r="R4" s="2"/>
      <c r="S4" s="2"/>
      <c r="T4" s="2"/>
      <c r="U4" s="3"/>
    </row>
    <row r="5" spans="1:21" ht="22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2.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2.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2.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2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22.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2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4" ht="22.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24.75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1" ht="22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22.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22.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22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22.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22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="4" customFormat="1" ht="22.5">
      <c r="A23" s="4" t="s">
        <v>16</v>
      </c>
    </row>
    <row r="24" s="4" customFormat="1" ht="22.5">
      <c r="A24" s="4" t="s">
        <v>17</v>
      </c>
    </row>
    <row r="25" s="4" customFormat="1" ht="22.5">
      <c r="A25" s="4" t="s">
        <v>18</v>
      </c>
    </row>
    <row r="26" spans="1:21" ht="22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="4" customFormat="1" ht="22.5">
      <c r="A27" s="4" t="s">
        <v>19</v>
      </c>
    </row>
    <row r="28" s="4" customFormat="1" ht="22.5"/>
    <row r="29" spans="1:21" ht="22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22.5">
      <c r="A30" s="8" t="s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22.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5:8" ht="15">
      <c r="E38" s="12"/>
      <c r="F38" s="12"/>
      <c r="G38" s="12"/>
      <c r="H38" s="12"/>
    </row>
    <row r="39" spans="1:19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6" t="s">
        <v>34</v>
      </c>
      <c r="K39" s="16" t="s">
        <v>35</v>
      </c>
      <c r="L39" s="16" t="s">
        <v>36</v>
      </c>
      <c r="M39" s="16" t="s">
        <v>37</v>
      </c>
      <c r="N39" s="13" t="s">
        <v>38</v>
      </c>
      <c r="O39" s="13" t="s">
        <v>39</v>
      </c>
      <c r="P39" s="13" t="s">
        <v>40</v>
      </c>
      <c r="Q39" s="13" t="s">
        <v>41</v>
      </c>
      <c r="R39" s="13" t="s">
        <v>42</v>
      </c>
      <c r="S39" s="13" t="s">
        <v>43</v>
      </c>
    </row>
    <row r="40" spans="1:19" ht="128.25">
      <c r="A40" s="17">
        <v>1</v>
      </c>
      <c r="B40" s="17" t="s">
        <v>44</v>
      </c>
      <c r="C40" s="17" t="s">
        <v>45</v>
      </c>
      <c r="D40" s="17" t="s">
        <v>46</v>
      </c>
      <c r="E40" s="18">
        <v>18</v>
      </c>
      <c r="F40" s="18">
        <v>10</v>
      </c>
      <c r="G40" s="18">
        <v>10</v>
      </c>
      <c r="H40" s="18">
        <v>0</v>
      </c>
      <c r="I40" s="18">
        <v>2</v>
      </c>
      <c r="J40" s="19">
        <v>30</v>
      </c>
      <c r="K40" s="19">
        <v>10</v>
      </c>
      <c r="L40" s="19">
        <v>40</v>
      </c>
      <c r="M40" s="19">
        <v>0</v>
      </c>
      <c r="N40" s="20">
        <f aca="true" t="shared" si="0" ref="N40:N53">SUM(E40:M40)</f>
        <v>120</v>
      </c>
      <c r="O40" s="19">
        <v>180</v>
      </c>
      <c r="P40" s="21">
        <f aca="true" t="shared" si="1" ref="P40:P53">N40/O40</f>
        <v>0.6666666666666666</v>
      </c>
      <c r="Q40" s="22"/>
      <c r="R40" s="22">
        <f aca="true" t="shared" si="2" ref="R40:R53">SUM(N40,Q40)</f>
        <v>120</v>
      </c>
      <c r="S40" s="23"/>
    </row>
    <row r="41" spans="1:19" ht="128.25">
      <c r="A41" s="17">
        <v>2</v>
      </c>
      <c r="B41" s="17" t="s">
        <v>44</v>
      </c>
      <c r="C41" s="17" t="s">
        <v>47</v>
      </c>
      <c r="D41" s="17" t="s">
        <v>46</v>
      </c>
      <c r="E41" s="18">
        <v>16</v>
      </c>
      <c r="F41" s="18">
        <v>10</v>
      </c>
      <c r="G41" s="18">
        <v>8</v>
      </c>
      <c r="H41" s="18">
        <v>0</v>
      </c>
      <c r="I41" s="18">
        <v>2</v>
      </c>
      <c r="J41" s="19">
        <v>0</v>
      </c>
      <c r="K41" s="19">
        <v>10</v>
      </c>
      <c r="L41" s="19">
        <v>40</v>
      </c>
      <c r="M41" s="19">
        <v>0</v>
      </c>
      <c r="N41" s="20">
        <f t="shared" si="0"/>
        <v>86</v>
      </c>
      <c r="O41" s="19">
        <v>180</v>
      </c>
      <c r="P41" s="21">
        <f t="shared" si="1"/>
        <v>0.4777777777777778</v>
      </c>
      <c r="Q41" s="22"/>
      <c r="R41" s="22">
        <f t="shared" si="2"/>
        <v>86</v>
      </c>
      <c r="S41" s="23"/>
    </row>
    <row r="42" spans="1:19" ht="128.25">
      <c r="A42" s="17">
        <v>3</v>
      </c>
      <c r="B42" s="17" t="s">
        <v>44</v>
      </c>
      <c r="C42" s="17" t="s">
        <v>48</v>
      </c>
      <c r="D42" s="17" t="s">
        <v>46</v>
      </c>
      <c r="E42" s="18">
        <v>10</v>
      </c>
      <c r="F42" s="18">
        <v>0</v>
      </c>
      <c r="G42" s="18">
        <v>4</v>
      </c>
      <c r="H42" s="18">
        <v>0</v>
      </c>
      <c r="I42" s="18">
        <v>0</v>
      </c>
      <c r="J42" s="19">
        <v>0</v>
      </c>
      <c r="K42" s="19">
        <v>10</v>
      </c>
      <c r="L42" s="19">
        <v>30</v>
      </c>
      <c r="M42" s="19">
        <v>0</v>
      </c>
      <c r="N42" s="20">
        <f t="shared" si="0"/>
        <v>54</v>
      </c>
      <c r="O42" s="19">
        <v>180</v>
      </c>
      <c r="P42" s="21">
        <f t="shared" si="1"/>
        <v>0.3</v>
      </c>
      <c r="Q42" s="22"/>
      <c r="R42" s="22">
        <f t="shared" si="2"/>
        <v>54</v>
      </c>
      <c r="S42" s="23"/>
    </row>
    <row r="43" spans="1:19" ht="128.25">
      <c r="A43" s="17">
        <v>4</v>
      </c>
      <c r="B43" s="17" t="s">
        <v>44</v>
      </c>
      <c r="C43" s="17" t="s">
        <v>49</v>
      </c>
      <c r="D43" s="17" t="s">
        <v>46</v>
      </c>
      <c r="E43" s="18">
        <v>14</v>
      </c>
      <c r="F43" s="18">
        <v>0</v>
      </c>
      <c r="G43" s="18">
        <v>6</v>
      </c>
      <c r="H43" s="18">
        <v>0</v>
      </c>
      <c r="I43" s="18">
        <v>0</v>
      </c>
      <c r="J43" s="19">
        <v>0</v>
      </c>
      <c r="K43" s="19">
        <v>0</v>
      </c>
      <c r="L43" s="19">
        <v>0</v>
      </c>
      <c r="M43" s="19">
        <v>20</v>
      </c>
      <c r="N43" s="20">
        <f t="shared" si="0"/>
        <v>40</v>
      </c>
      <c r="O43" s="19">
        <v>180</v>
      </c>
      <c r="P43" s="21">
        <f t="shared" si="1"/>
        <v>0.2222222222222222</v>
      </c>
      <c r="Q43" s="22"/>
      <c r="R43" s="22">
        <f t="shared" si="2"/>
        <v>40</v>
      </c>
      <c r="S43" s="23"/>
    </row>
    <row r="44" spans="1:19" ht="128.25">
      <c r="A44" s="17">
        <v>5</v>
      </c>
      <c r="B44" s="17" t="s">
        <v>44</v>
      </c>
      <c r="C44" s="17" t="s">
        <v>50</v>
      </c>
      <c r="D44" s="17" t="s">
        <v>46</v>
      </c>
      <c r="E44" s="18">
        <v>22</v>
      </c>
      <c r="F44" s="18">
        <v>10</v>
      </c>
      <c r="G44" s="18">
        <v>6</v>
      </c>
      <c r="H44" s="18">
        <v>10</v>
      </c>
      <c r="I44" s="18">
        <v>3</v>
      </c>
      <c r="J44" s="19">
        <v>0</v>
      </c>
      <c r="K44" s="19">
        <v>10</v>
      </c>
      <c r="L44" s="19">
        <v>30</v>
      </c>
      <c r="M44" s="19">
        <v>0</v>
      </c>
      <c r="N44" s="20">
        <f t="shared" si="0"/>
        <v>91</v>
      </c>
      <c r="O44" s="19">
        <v>180</v>
      </c>
      <c r="P44" s="21">
        <f t="shared" si="1"/>
        <v>0.5055555555555555</v>
      </c>
      <c r="Q44" s="22"/>
      <c r="R44" s="22">
        <f t="shared" si="2"/>
        <v>91</v>
      </c>
      <c r="S44" s="23"/>
    </row>
    <row r="45" spans="1:19" ht="128.25">
      <c r="A45" s="17">
        <v>6</v>
      </c>
      <c r="B45" s="17" t="s">
        <v>44</v>
      </c>
      <c r="C45" s="17" t="s">
        <v>51</v>
      </c>
      <c r="D45" s="17" t="s">
        <v>46</v>
      </c>
      <c r="E45" s="18">
        <v>16</v>
      </c>
      <c r="F45" s="18">
        <v>10</v>
      </c>
      <c r="G45" s="18">
        <v>8</v>
      </c>
      <c r="H45" s="18">
        <v>4</v>
      </c>
      <c r="I45" s="18">
        <v>0</v>
      </c>
      <c r="J45" s="19">
        <v>0</v>
      </c>
      <c r="K45" s="19">
        <v>10</v>
      </c>
      <c r="L45" s="19">
        <v>40</v>
      </c>
      <c r="M45" s="19">
        <v>0</v>
      </c>
      <c r="N45" s="20">
        <f t="shared" si="0"/>
        <v>88</v>
      </c>
      <c r="O45" s="19">
        <v>180</v>
      </c>
      <c r="P45" s="21">
        <f t="shared" si="1"/>
        <v>0.4888888888888889</v>
      </c>
      <c r="Q45" s="22"/>
      <c r="R45" s="22">
        <f t="shared" si="2"/>
        <v>88</v>
      </c>
      <c r="S45" s="23"/>
    </row>
    <row r="46" spans="1:19" ht="128.25">
      <c r="A46" s="17">
        <v>7</v>
      </c>
      <c r="B46" s="17" t="s">
        <v>44</v>
      </c>
      <c r="C46" s="17" t="s">
        <v>52</v>
      </c>
      <c r="D46" s="17" t="s">
        <v>46</v>
      </c>
      <c r="E46" s="18">
        <v>14</v>
      </c>
      <c r="F46" s="18">
        <v>6</v>
      </c>
      <c r="G46" s="18">
        <v>10</v>
      </c>
      <c r="H46" s="18">
        <v>4</v>
      </c>
      <c r="I46" s="18">
        <v>3</v>
      </c>
      <c r="J46" s="19">
        <v>0</v>
      </c>
      <c r="K46" s="19">
        <v>10</v>
      </c>
      <c r="L46" s="19">
        <v>40</v>
      </c>
      <c r="M46" s="19">
        <v>0</v>
      </c>
      <c r="N46" s="20">
        <f t="shared" si="0"/>
        <v>87</v>
      </c>
      <c r="O46" s="19">
        <v>180</v>
      </c>
      <c r="P46" s="21">
        <f t="shared" si="1"/>
        <v>0.48333333333333334</v>
      </c>
      <c r="Q46" s="22"/>
      <c r="R46" s="22">
        <f t="shared" si="2"/>
        <v>87</v>
      </c>
      <c r="S46" s="23"/>
    </row>
    <row r="47" spans="1:19" ht="128.25">
      <c r="A47" s="17">
        <v>8</v>
      </c>
      <c r="B47" s="17" t="s">
        <v>44</v>
      </c>
      <c r="C47" s="17" t="s">
        <v>53</v>
      </c>
      <c r="D47" s="17" t="s">
        <v>46</v>
      </c>
      <c r="E47" s="18">
        <v>22</v>
      </c>
      <c r="F47" s="18">
        <v>8</v>
      </c>
      <c r="G47" s="18">
        <v>4</v>
      </c>
      <c r="H47" s="18">
        <v>0</v>
      </c>
      <c r="I47" s="18">
        <v>0</v>
      </c>
      <c r="J47" s="19">
        <v>10</v>
      </c>
      <c r="K47" s="19">
        <v>0</v>
      </c>
      <c r="L47" s="19">
        <v>40</v>
      </c>
      <c r="M47" s="19">
        <v>0</v>
      </c>
      <c r="N47" s="20">
        <f t="shared" si="0"/>
        <v>84</v>
      </c>
      <c r="O47" s="19">
        <v>180</v>
      </c>
      <c r="P47" s="21">
        <f t="shared" si="1"/>
        <v>0.4666666666666667</v>
      </c>
      <c r="Q47" s="22"/>
      <c r="R47" s="22">
        <f t="shared" si="2"/>
        <v>84</v>
      </c>
      <c r="S47" s="23"/>
    </row>
    <row r="48" spans="1:19" ht="128.25">
      <c r="A48" s="17">
        <v>9</v>
      </c>
      <c r="B48" s="17" t="s">
        <v>44</v>
      </c>
      <c r="C48" s="17" t="s">
        <v>54</v>
      </c>
      <c r="D48" s="17" t="s">
        <v>46</v>
      </c>
      <c r="E48" s="18">
        <v>16</v>
      </c>
      <c r="F48" s="18">
        <v>10</v>
      </c>
      <c r="G48" s="18">
        <v>10</v>
      </c>
      <c r="H48" s="18">
        <v>0</v>
      </c>
      <c r="I48" s="18">
        <v>0</v>
      </c>
      <c r="J48" s="19">
        <v>0</v>
      </c>
      <c r="K48" s="19">
        <v>0</v>
      </c>
      <c r="L48" s="19">
        <v>40</v>
      </c>
      <c r="M48" s="19">
        <v>0</v>
      </c>
      <c r="N48" s="20">
        <f t="shared" si="0"/>
        <v>76</v>
      </c>
      <c r="O48" s="19">
        <v>180</v>
      </c>
      <c r="P48" s="21">
        <f t="shared" si="1"/>
        <v>0.4222222222222222</v>
      </c>
      <c r="Q48" s="22"/>
      <c r="R48" s="22">
        <f t="shared" si="2"/>
        <v>76</v>
      </c>
      <c r="S48" s="23"/>
    </row>
    <row r="49" spans="1:19" ht="128.25">
      <c r="A49" s="17">
        <v>10</v>
      </c>
      <c r="B49" s="17" t="s">
        <v>44</v>
      </c>
      <c r="C49" s="17" t="s">
        <v>55</v>
      </c>
      <c r="D49" s="17" t="s">
        <v>46</v>
      </c>
      <c r="E49" s="18">
        <v>24</v>
      </c>
      <c r="F49" s="18">
        <v>10</v>
      </c>
      <c r="G49" s="18">
        <v>4</v>
      </c>
      <c r="H49" s="18">
        <v>6</v>
      </c>
      <c r="I49" s="18"/>
      <c r="J49" s="19">
        <v>5</v>
      </c>
      <c r="K49" s="19">
        <v>15</v>
      </c>
      <c r="L49" s="19">
        <v>0</v>
      </c>
      <c r="M49" s="19"/>
      <c r="N49" s="20">
        <f t="shared" si="0"/>
        <v>64</v>
      </c>
      <c r="O49" s="19">
        <v>110</v>
      </c>
      <c r="P49" s="21">
        <f t="shared" si="1"/>
        <v>0.5818181818181818</v>
      </c>
      <c r="Q49" s="22"/>
      <c r="R49" s="22">
        <f t="shared" si="2"/>
        <v>64</v>
      </c>
      <c r="S49" s="23"/>
    </row>
    <row r="50" spans="1:19" ht="128.25">
      <c r="A50" s="17">
        <v>11</v>
      </c>
      <c r="B50" s="17" t="s">
        <v>44</v>
      </c>
      <c r="C50" s="17" t="s">
        <v>56</v>
      </c>
      <c r="D50" s="17" t="s">
        <v>46</v>
      </c>
      <c r="E50" s="18">
        <v>20</v>
      </c>
      <c r="F50" s="18">
        <v>3</v>
      </c>
      <c r="G50" s="18">
        <v>7</v>
      </c>
      <c r="H50" s="18">
        <v>5</v>
      </c>
      <c r="I50" s="18"/>
      <c r="J50" s="19">
        <v>2</v>
      </c>
      <c r="K50" s="19">
        <v>15</v>
      </c>
      <c r="L50" s="19">
        <v>5</v>
      </c>
      <c r="M50" s="19"/>
      <c r="N50" s="20">
        <f t="shared" si="0"/>
        <v>57</v>
      </c>
      <c r="O50" s="19">
        <v>110</v>
      </c>
      <c r="P50" s="21">
        <f t="shared" si="1"/>
        <v>0.5181818181818182</v>
      </c>
      <c r="Q50" s="22"/>
      <c r="R50" s="22">
        <f t="shared" si="2"/>
        <v>57</v>
      </c>
      <c r="S50" s="23"/>
    </row>
    <row r="51" spans="1:19" ht="128.25">
      <c r="A51" s="17">
        <v>12</v>
      </c>
      <c r="B51" s="17" t="s">
        <v>44</v>
      </c>
      <c r="C51" s="17" t="s">
        <v>57</v>
      </c>
      <c r="D51" s="17" t="s">
        <v>46</v>
      </c>
      <c r="E51" s="18">
        <v>14</v>
      </c>
      <c r="F51" s="18">
        <v>10</v>
      </c>
      <c r="G51" s="18">
        <v>6</v>
      </c>
      <c r="H51" s="18">
        <v>4</v>
      </c>
      <c r="I51" s="18">
        <v>8</v>
      </c>
      <c r="J51" s="19">
        <v>10</v>
      </c>
      <c r="K51" s="19">
        <v>5</v>
      </c>
      <c r="L51" s="19">
        <v>5</v>
      </c>
      <c r="M51" s="19">
        <v>0</v>
      </c>
      <c r="N51" s="20">
        <f t="shared" si="0"/>
        <v>62</v>
      </c>
      <c r="O51" s="19">
        <v>120</v>
      </c>
      <c r="P51" s="21">
        <f t="shared" si="1"/>
        <v>0.5166666666666667</v>
      </c>
      <c r="Q51" s="22"/>
      <c r="R51" s="22">
        <f t="shared" si="2"/>
        <v>62</v>
      </c>
      <c r="S51" s="23"/>
    </row>
    <row r="52" spans="1:19" ht="128.25">
      <c r="A52" s="17">
        <v>13</v>
      </c>
      <c r="B52" s="17" t="s">
        <v>44</v>
      </c>
      <c r="C52" s="17" t="s">
        <v>58</v>
      </c>
      <c r="D52" s="17" t="s">
        <v>46</v>
      </c>
      <c r="E52" s="18">
        <v>22</v>
      </c>
      <c r="F52" s="18">
        <v>0</v>
      </c>
      <c r="G52" s="18">
        <v>0</v>
      </c>
      <c r="H52" s="18">
        <v>6</v>
      </c>
      <c r="I52" s="18">
        <v>8</v>
      </c>
      <c r="J52" s="19">
        <v>10</v>
      </c>
      <c r="K52" s="19">
        <v>5</v>
      </c>
      <c r="L52" s="19">
        <v>10</v>
      </c>
      <c r="M52" s="19">
        <v>0</v>
      </c>
      <c r="N52" s="20">
        <f t="shared" si="0"/>
        <v>61</v>
      </c>
      <c r="O52" s="19">
        <v>120</v>
      </c>
      <c r="P52" s="21">
        <f t="shared" si="1"/>
        <v>0.5083333333333333</v>
      </c>
      <c r="Q52" s="22"/>
      <c r="R52" s="22">
        <f t="shared" si="2"/>
        <v>61</v>
      </c>
      <c r="S52" s="23"/>
    </row>
    <row r="53" spans="1:19" ht="128.25">
      <c r="A53" s="17">
        <v>14</v>
      </c>
      <c r="B53" s="17" t="s">
        <v>44</v>
      </c>
      <c r="C53" s="17" t="s">
        <v>59</v>
      </c>
      <c r="D53" s="17" t="s">
        <v>46</v>
      </c>
      <c r="E53" s="18">
        <v>18</v>
      </c>
      <c r="F53" s="18">
        <v>2</v>
      </c>
      <c r="G53" s="18">
        <v>2</v>
      </c>
      <c r="H53" s="18">
        <v>2</v>
      </c>
      <c r="I53" s="18">
        <v>0</v>
      </c>
      <c r="J53" s="19">
        <v>0</v>
      </c>
      <c r="K53" s="19">
        <v>5</v>
      </c>
      <c r="L53" s="19">
        <v>5</v>
      </c>
      <c r="M53" s="19">
        <v>0</v>
      </c>
      <c r="N53" s="20">
        <f t="shared" si="0"/>
        <v>34</v>
      </c>
      <c r="O53" s="19">
        <v>120</v>
      </c>
      <c r="P53" s="21">
        <f t="shared" si="1"/>
        <v>0.2833333333333333</v>
      </c>
      <c r="Q53" s="22"/>
      <c r="R53" s="22">
        <f t="shared" si="2"/>
        <v>34</v>
      </c>
      <c r="S53" s="23"/>
    </row>
    <row r="54" spans="1:24" ht="50.25" customHeight="1">
      <c r="A54" s="24" t="s">
        <v>60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</row>
    <row r="55" spans="1:24" ht="45.75" customHeight="1">
      <c r="A55" s="24" t="s">
        <v>61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</row>
    <row r="56" spans="1:21" ht="50.25" customHeight="1">
      <c r="A56" s="5" t="s">
        <v>62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50.25" customHeight="1">
      <c r="A57" s="5" t="s">
        <v>62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</sheetData>
  <sheetProtection selectLockedCells="1" selectUnlockedCells="1"/>
  <autoFilter ref="A39:U57"/>
  <mergeCells count="29">
    <mergeCell ref="A1:U1"/>
    <mergeCell ref="A2:U2"/>
    <mergeCell ref="A3:U3"/>
    <mergeCell ref="J4:P4"/>
    <mergeCell ref="Q4:T4"/>
    <mergeCell ref="A5:U5"/>
    <mergeCell ref="A6:U6"/>
    <mergeCell ref="A7:U7"/>
    <mergeCell ref="A8:U8"/>
    <mergeCell ref="A10:U10"/>
    <mergeCell ref="A12:U12"/>
    <mergeCell ref="A13:X13"/>
    <mergeCell ref="A14:X14"/>
    <mergeCell ref="A16:U16"/>
    <mergeCell ref="A17:U17"/>
    <mergeCell ref="A18:U18"/>
    <mergeCell ref="A20:U20"/>
    <mergeCell ref="A21:U21"/>
    <mergeCell ref="A23:IV23"/>
    <mergeCell ref="A24:IV24"/>
    <mergeCell ref="A25:IV25"/>
    <mergeCell ref="A27:IV27"/>
    <mergeCell ref="A28:IV28"/>
    <mergeCell ref="A33:U33"/>
    <mergeCell ref="A34:U34"/>
    <mergeCell ref="A36:U36"/>
    <mergeCell ref="A37:U37"/>
    <mergeCell ref="A54:X54"/>
    <mergeCell ref="A55:X5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2023-10-23T13:23:31Z</dcterms:modified>
  <cp:category/>
  <cp:version/>
  <cp:contentType/>
  <cp:contentStatus/>
  <cp:revision>3</cp:revision>
</cp:coreProperties>
</file>