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'Лист1'!$A$1:$AA$60</definedName>
    <definedName name="_xlnm._FilterDatabase" localSheetId="0" hidden="1">'Лист1'!$A$39:$AA$60</definedName>
    <definedName name="Excel_BuiltIn_Print_Area" localSheetId="0">'Лист1'!$A$1:$AA$60</definedName>
    <definedName name="Excel_BuiltIn__FilterDatabase" localSheetId="0">'Лист1'!$A$39:$AA$56</definedName>
  </definedNames>
  <calcPr fullCalcOnLoad="1"/>
</workbook>
</file>

<file path=xl/sharedStrings.xml><?xml version="1.0" encoding="utf-8"?>
<sst xmlns="http://schemas.openxmlformats.org/spreadsheetml/2006/main" count="226" uniqueCount="125">
  <si>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</si>
  <si>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</si>
  <si>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</si>
  <si>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«___17__» октября 2023 г.</t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</si>
  <si>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</si>
  <si>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</si>
  <si>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- 17;  5 класс -  2  , 6 класс -   2  ,  7 класс -  2 , 8 класс -   2  , 9 класс -   3 , 10 класс -    3, 11 класс -   3 .</t>
    </r>
  </si>
  <si>
    <t>На заседании присутствовали 5 членов жюри.</t>
  </si>
  <si>
    <t>Председатель жюри: Шишкина Надежда Валентиновна</t>
  </si>
  <si>
    <t>Секретарь жюри: Тимофеенко Наталья Александровна</t>
  </si>
  <si>
    <t>Члены жюри: Денисенко Юлия Борисовна, Мелехов Роман Сергеевич, Рожкова Ольга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</si>
  <si>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</si>
  <si>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</si>
  <si>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</si>
  <si>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</si>
  <si>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</si>
  <si>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</si>
  <si>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7; 4 класс -   1, 5 класс -   1 , 6 класс -   1  ,  7 класс -  1 , 8 класс -    1 , 9 класс -  1  , 10 класс -  0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</si>
  <si>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- 0; 4 класс -   0 , 5 класс -    0, 6 класс -    0 ,  7 класс -  0 , 8 класс -     0, 9 класс -   0 , 10 класс -    0, 11 класс -    0 .</t>
    </r>
  </si>
  <si>
    <t>В ходе проведения школьного этапа олимпиады было удалено 0__ участников, рассмотрено 0__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</si>
  <si>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</si>
  <si>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</si>
  <si>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</si>
  <si>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</si>
  <si>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МБОУ "Гимназия" г. 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</si>
  <si>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</si>
  <si>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</si>
  <si>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</si>
  <si>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</si>
  <si>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</si>
  <si>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</si>
  <si>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</si>
  <si>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</si>
  <si>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</si>
  <si>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</si>
  <si>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</si>
  <si>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</si>
  <si>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</si>
  <si>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</si>
  <si>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</si>
  <si>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</si>
  <si>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</si>
  <si>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</si>
  <si>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</si>
  <si>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</si>
  <si>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</si>
  <si>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</si>
  <si>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</si>
  <si>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</si>
  <si>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</si>
  <si>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</si>
  <si>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</si>
  <si>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</si>
  <si>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Р0502</t>
  </si>
  <si>
    <t>Теплякова</t>
  </si>
  <si>
    <t>Любовь</t>
  </si>
  <si>
    <t>Ильинична</t>
  </si>
  <si>
    <t>ж</t>
  </si>
  <si>
    <t>Российская Федерация</t>
  </si>
  <si>
    <t>муниципальное бюджетное общеобразовательное учреждение "Гимназия" г.Мичуринска Тамбовской области</t>
  </si>
  <si>
    <t>Победитель</t>
  </si>
  <si>
    <t>Тимофеенко Наталья Александровна</t>
  </si>
  <si>
    <t>Р0501</t>
  </si>
  <si>
    <t>Ващук</t>
  </si>
  <si>
    <t>Анастасия</t>
  </si>
  <si>
    <t>Участник</t>
  </si>
  <si>
    <t>Елисеева Екатерина Валерьевна</t>
  </si>
  <si>
    <t>Р0602</t>
  </si>
  <si>
    <t>Садчиков</t>
  </si>
  <si>
    <t>Тимофей</t>
  </si>
  <si>
    <t>Сергеевич</t>
  </si>
  <si>
    <t>м</t>
  </si>
  <si>
    <t>Рожкова Ольга Владимировна</t>
  </si>
  <si>
    <t>Р0601</t>
  </si>
  <si>
    <t>Головин</t>
  </si>
  <si>
    <t>Артём</t>
  </si>
  <si>
    <t>Александрович</t>
  </si>
  <si>
    <t>Р0701</t>
  </si>
  <si>
    <t>Авдеева</t>
  </si>
  <si>
    <t>Маргарита</t>
  </si>
  <si>
    <t>Романовна</t>
  </si>
  <si>
    <t>Р0702</t>
  </si>
  <si>
    <t>Ларионова</t>
  </si>
  <si>
    <t>Александра</t>
  </si>
  <si>
    <t>Николаевна</t>
  </si>
  <si>
    <t>Р0801</t>
  </si>
  <si>
    <t xml:space="preserve">Выдрина </t>
  </si>
  <si>
    <t>Алёна</t>
  </si>
  <si>
    <t>Шишкина Надежда Валентиновна</t>
  </si>
  <si>
    <t>Р0802</t>
  </si>
  <si>
    <t>Попова</t>
  </si>
  <si>
    <t>Сергеевна</t>
  </si>
  <si>
    <t>Р0903</t>
  </si>
  <si>
    <t>Воронина</t>
  </si>
  <si>
    <t>София</t>
  </si>
  <si>
    <t>Алексеевна</t>
  </si>
  <si>
    <t>Р0902</t>
  </si>
  <si>
    <t>Шашкова</t>
  </si>
  <si>
    <t>Мария</t>
  </si>
  <si>
    <t>Р0901</t>
  </si>
  <si>
    <t>Борзых</t>
  </si>
  <si>
    <t>Алина</t>
  </si>
  <si>
    <t>Викторовна</t>
  </si>
  <si>
    <t>Р1003</t>
  </si>
  <si>
    <t>Хасанова</t>
  </si>
  <si>
    <t>Алимбаевна</t>
  </si>
  <si>
    <t>Р1001</t>
  </si>
  <si>
    <t>Емельянова</t>
  </si>
  <si>
    <t>Арина</t>
  </si>
  <si>
    <t>Александровна</t>
  </si>
  <si>
    <t>Р1002</t>
  </si>
  <si>
    <t xml:space="preserve">Ремнёва </t>
  </si>
  <si>
    <t>Юлия</t>
  </si>
  <si>
    <t>Владимировна</t>
  </si>
  <si>
    <t>Р1103</t>
  </si>
  <si>
    <t>Яковлева</t>
  </si>
  <si>
    <t>Софья</t>
  </si>
  <si>
    <t>Р1101</t>
  </si>
  <si>
    <t>Губарев</t>
  </si>
  <si>
    <t>Р1102</t>
  </si>
  <si>
    <t>Козлова</t>
  </si>
  <si>
    <t>Екатерина</t>
  </si>
  <si>
    <r>
      <rPr>
        <sz val="18"/>
        <rFont val="Times New Roman"/>
        <family val="1"/>
      </rPr>
      <t xml:space="preserve">   Председатель жюри: Шишкина Надежда Валентиновна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</si>
  <si>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Тимофеенко Наталья Александровна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</si>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</sst>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view="pageBreakPreview" zoomScaleNormal="73" zoomScaleSheetLayoutView="100" workbookViewId="0" topLeftCell="A1">
      <selection activeCell="A10" sqref="A10"/>
    </sheetView>
  </sheetViews>
  <sheetFormatPr defaultColWidth="9.140625" defaultRowHeight="15"/>
  <cols>
    <col min="2" max="2" width="18.281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2.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1">
      <c r="A25" s="5" t="s">
        <v>18</v>
      </c>
    </row>
    <row r="26" spans="1:27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2.5">
      <c r="A27" s="5" t="s">
        <v>19</v>
      </c>
    </row>
    <row r="28" s="5" customFormat="1" ht="22.5"/>
    <row r="29" spans="1:27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49.5">
      <c r="A40" s="16">
        <v>1</v>
      </c>
      <c r="B40" s="16" t="s">
        <v>52</v>
      </c>
      <c r="C40" s="17" t="s">
        <v>53</v>
      </c>
      <c r="D40" s="16" t="s">
        <v>54</v>
      </c>
      <c r="E40" s="16" t="s">
        <v>55</v>
      </c>
      <c r="F40" s="16" t="s">
        <v>56</v>
      </c>
      <c r="G40" s="16" t="s">
        <v>57</v>
      </c>
      <c r="H40" s="18">
        <v>41334</v>
      </c>
      <c r="I40" s="16" t="s">
        <v>58</v>
      </c>
      <c r="J40" s="16" t="s">
        <v>59</v>
      </c>
      <c r="K40" s="16">
        <v>5</v>
      </c>
      <c r="L40" s="19">
        <v>2</v>
      </c>
      <c r="M40" s="19">
        <v>1</v>
      </c>
      <c r="N40" s="19">
        <v>3</v>
      </c>
      <c r="O40" s="19">
        <v>3</v>
      </c>
      <c r="P40" s="19">
        <v>2</v>
      </c>
      <c r="Q40" s="19">
        <v>5</v>
      </c>
      <c r="R40" s="19">
        <v>2</v>
      </c>
      <c r="S40" s="19">
        <v>8</v>
      </c>
      <c r="T40" s="19"/>
      <c r="U40" s="20">
        <f aca="true" t="shared" si="0" ref="U40:U56">SUM(L40:T40)</f>
        <v>26</v>
      </c>
      <c r="V40" s="19">
        <v>32</v>
      </c>
      <c r="W40" s="21">
        <f aca="true" t="shared" si="1" ref="W40:W56">U40/V40</f>
        <v>0.8125</v>
      </c>
      <c r="X40" s="22"/>
      <c r="Y40" s="22">
        <f aca="true" t="shared" si="2" ref="Y40:Y56">SUM(U40,X40)</f>
        <v>26</v>
      </c>
      <c r="Z40" s="23" t="s">
        <v>60</v>
      </c>
      <c r="AA40" s="16" t="s">
        <v>61</v>
      </c>
    </row>
    <row r="41" spans="1:27" ht="49.5">
      <c r="A41" s="16">
        <v>2</v>
      </c>
      <c r="B41" s="16" t="s">
        <v>52</v>
      </c>
      <c r="C41" s="17" t="s">
        <v>62</v>
      </c>
      <c r="D41" s="16" t="s">
        <v>63</v>
      </c>
      <c r="E41" s="16" t="s">
        <v>64</v>
      </c>
      <c r="F41" s="16" t="s">
        <v>56</v>
      </c>
      <c r="G41" s="16" t="s">
        <v>57</v>
      </c>
      <c r="H41" s="18">
        <v>40896</v>
      </c>
      <c r="I41" s="16" t="s">
        <v>58</v>
      </c>
      <c r="J41" s="16" t="s">
        <v>59</v>
      </c>
      <c r="K41" s="16">
        <v>5</v>
      </c>
      <c r="L41" s="19">
        <v>3</v>
      </c>
      <c r="M41" s="19">
        <v>1</v>
      </c>
      <c r="N41" s="19">
        <v>4</v>
      </c>
      <c r="O41" s="19">
        <v>3</v>
      </c>
      <c r="P41" s="19">
        <v>0</v>
      </c>
      <c r="Q41" s="19">
        <v>0</v>
      </c>
      <c r="R41" s="19">
        <v>0</v>
      </c>
      <c r="S41" s="19">
        <v>0</v>
      </c>
      <c r="T41" s="19"/>
      <c r="U41" s="20">
        <f t="shared" si="0"/>
        <v>11</v>
      </c>
      <c r="V41" s="19">
        <v>32</v>
      </c>
      <c r="W41" s="21">
        <f t="shared" si="1"/>
        <v>0.34375</v>
      </c>
      <c r="X41" s="22"/>
      <c r="Y41" s="22">
        <f t="shared" si="2"/>
        <v>11</v>
      </c>
      <c r="Z41" s="23" t="s">
        <v>65</v>
      </c>
      <c r="AA41" s="16" t="s">
        <v>66</v>
      </c>
    </row>
    <row r="42" spans="1:27" ht="49.5">
      <c r="A42" s="16">
        <v>3</v>
      </c>
      <c r="B42" s="16" t="s">
        <v>52</v>
      </c>
      <c r="C42" s="17" t="s">
        <v>67</v>
      </c>
      <c r="D42" s="16" t="s">
        <v>68</v>
      </c>
      <c r="E42" s="16" t="s">
        <v>69</v>
      </c>
      <c r="F42" s="16" t="s">
        <v>70</v>
      </c>
      <c r="G42" s="16" t="s">
        <v>71</v>
      </c>
      <c r="H42" s="18">
        <v>40655</v>
      </c>
      <c r="I42" s="16" t="s">
        <v>58</v>
      </c>
      <c r="J42" s="16" t="s">
        <v>59</v>
      </c>
      <c r="K42" s="16">
        <v>6</v>
      </c>
      <c r="L42" s="19">
        <v>2</v>
      </c>
      <c r="M42" s="19">
        <v>0</v>
      </c>
      <c r="N42" s="19">
        <v>4</v>
      </c>
      <c r="O42" s="19">
        <v>4</v>
      </c>
      <c r="P42" s="19">
        <v>0</v>
      </c>
      <c r="Q42" s="19">
        <v>2</v>
      </c>
      <c r="R42" s="19">
        <v>2</v>
      </c>
      <c r="S42" s="19">
        <v>4</v>
      </c>
      <c r="T42" s="19"/>
      <c r="U42" s="20">
        <f t="shared" si="0"/>
        <v>18</v>
      </c>
      <c r="V42" s="19">
        <v>32</v>
      </c>
      <c r="W42" s="21">
        <f t="shared" si="1"/>
        <v>0.5625</v>
      </c>
      <c r="X42" s="22"/>
      <c r="Y42" s="22">
        <f t="shared" si="2"/>
        <v>18</v>
      </c>
      <c r="Z42" s="23" t="s">
        <v>60</v>
      </c>
      <c r="AA42" s="16" t="s">
        <v>72</v>
      </c>
    </row>
    <row r="43" spans="1:27" ht="49.5">
      <c r="A43" s="16">
        <v>4</v>
      </c>
      <c r="B43" s="16" t="s">
        <v>52</v>
      </c>
      <c r="C43" s="17" t="s">
        <v>73</v>
      </c>
      <c r="D43" s="16" t="s">
        <v>74</v>
      </c>
      <c r="E43" s="16" t="s">
        <v>75</v>
      </c>
      <c r="F43" s="16" t="s">
        <v>76</v>
      </c>
      <c r="G43" s="16" t="s">
        <v>71</v>
      </c>
      <c r="H43" s="18">
        <v>40629</v>
      </c>
      <c r="I43" s="16" t="s">
        <v>58</v>
      </c>
      <c r="J43" s="16" t="s">
        <v>59</v>
      </c>
      <c r="K43" s="16">
        <v>6</v>
      </c>
      <c r="L43" s="19">
        <v>2</v>
      </c>
      <c r="M43" s="19">
        <v>3</v>
      </c>
      <c r="N43" s="19">
        <v>3</v>
      </c>
      <c r="O43" s="19">
        <v>4</v>
      </c>
      <c r="P43" s="19">
        <v>1</v>
      </c>
      <c r="Q43" s="19">
        <v>0</v>
      </c>
      <c r="R43" s="19">
        <v>0</v>
      </c>
      <c r="S43" s="19">
        <v>0</v>
      </c>
      <c r="T43" s="19"/>
      <c r="U43" s="20">
        <f t="shared" si="0"/>
        <v>13</v>
      </c>
      <c r="V43" s="19">
        <v>32</v>
      </c>
      <c r="W43" s="21">
        <f t="shared" si="1"/>
        <v>0.40625</v>
      </c>
      <c r="X43" s="22"/>
      <c r="Y43" s="22">
        <f t="shared" si="2"/>
        <v>13</v>
      </c>
      <c r="Z43" s="23" t="s">
        <v>65</v>
      </c>
      <c r="AA43" s="16" t="s">
        <v>72</v>
      </c>
    </row>
    <row r="44" spans="1:27" ht="49.5">
      <c r="A44" s="16">
        <v>5</v>
      </c>
      <c r="B44" s="16" t="s">
        <v>52</v>
      </c>
      <c r="C44" s="17" t="s">
        <v>77</v>
      </c>
      <c r="D44" s="16" t="s">
        <v>78</v>
      </c>
      <c r="E44" s="16" t="s">
        <v>79</v>
      </c>
      <c r="F44" s="24" t="s">
        <v>80</v>
      </c>
      <c r="G44" s="16" t="s">
        <v>57</v>
      </c>
      <c r="H44" s="18">
        <v>40505</v>
      </c>
      <c r="I44" s="16" t="s">
        <v>58</v>
      </c>
      <c r="J44" s="16" t="s">
        <v>59</v>
      </c>
      <c r="K44" s="16">
        <v>7</v>
      </c>
      <c r="L44" s="19">
        <v>3.5</v>
      </c>
      <c r="M44" s="19">
        <v>2</v>
      </c>
      <c r="N44" s="19">
        <v>3.5</v>
      </c>
      <c r="O44" s="19">
        <v>3</v>
      </c>
      <c r="P44" s="19">
        <v>2</v>
      </c>
      <c r="Q44" s="19">
        <v>0</v>
      </c>
      <c r="R44" s="19">
        <v>4</v>
      </c>
      <c r="S44" s="19">
        <v>9</v>
      </c>
      <c r="T44" s="19"/>
      <c r="U44" s="20">
        <f t="shared" si="0"/>
        <v>27</v>
      </c>
      <c r="V44" s="19">
        <v>47</v>
      </c>
      <c r="W44" s="21">
        <f t="shared" si="1"/>
        <v>0.574468085106383</v>
      </c>
      <c r="X44" s="22"/>
      <c r="Y44" s="22">
        <f t="shared" si="2"/>
        <v>27</v>
      </c>
      <c r="Z44" s="23" t="s">
        <v>60</v>
      </c>
      <c r="AA44" s="16" t="s">
        <v>72</v>
      </c>
    </row>
    <row r="45" spans="1:27" ht="49.5">
      <c r="A45" s="16">
        <v>6</v>
      </c>
      <c r="B45" s="16" t="s">
        <v>52</v>
      </c>
      <c r="C45" s="17" t="s">
        <v>81</v>
      </c>
      <c r="D45" s="16" t="s">
        <v>82</v>
      </c>
      <c r="E45" s="16" t="s">
        <v>83</v>
      </c>
      <c r="F45" s="16" t="s">
        <v>84</v>
      </c>
      <c r="G45" s="16" t="s">
        <v>57</v>
      </c>
      <c r="H45" s="18">
        <v>40432</v>
      </c>
      <c r="I45" s="16" t="s">
        <v>58</v>
      </c>
      <c r="J45" s="16" t="s">
        <v>59</v>
      </c>
      <c r="K45" s="16">
        <v>7</v>
      </c>
      <c r="L45" s="19">
        <v>3</v>
      </c>
      <c r="M45" s="19">
        <v>1</v>
      </c>
      <c r="N45" s="19">
        <v>3.5</v>
      </c>
      <c r="O45" s="19">
        <v>2</v>
      </c>
      <c r="P45" s="19">
        <v>0</v>
      </c>
      <c r="Q45" s="19">
        <v>3</v>
      </c>
      <c r="R45" s="19">
        <v>1.5</v>
      </c>
      <c r="S45" s="19">
        <v>10</v>
      </c>
      <c r="T45" s="19"/>
      <c r="U45" s="20">
        <f t="shared" si="0"/>
        <v>24</v>
      </c>
      <c r="V45" s="19">
        <v>47</v>
      </c>
      <c r="W45" s="21">
        <f t="shared" si="1"/>
        <v>0.5106382978723404</v>
      </c>
      <c r="X45" s="22"/>
      <c r="Y45" s="22">
        <f t="shared" si="2"/>
        <v>24</v>
      </c>
      <c r="Z45" s="23" t="s">
        <v>65</v>
      </c>
      <c r="AA45" s="16" t="s">
        <v>61</v>
      </c>
    </row>
    <row r="46" spans="1:27" ht="49.5">
      <c r="A46" s="16">
        <v>7</v>
      </c>
      <c r="B46" s="16" t="s">
        <v>52</v>
      </c>
      <c r="C46" s="17" t="s">
        <v>85</v>
      </c>
      <c r="D46" s="16" t="s">
        <v>86</v>
      </c>
      <c r="E46" s="16" t="s">
        <v>87</v>
      </c>
      <c r="F46" s="16" t="s">
        <v>84</v>
      </c>
      <c r="G46" s="16" t="s">
        <v>57</v>
      </c>
      <c r="H46" s="18">
        <v>39972</v>
      </c>
      <c r="I46" s="16" t="s">
        <v>58</v>
      </c>
      <c r="J46" s="16" t="s">
        <v>59</v>
      </c>
      <c r="K46" s="16">
        <v>8</v>
      </c>
      <c r="L46" s="19">
        <v>5.5</v>
      </c>
      <c r="M46" s="19">
        <v>1.5</v>
      </c>
      <c r="N46" s="19">
        <v>2.5</v>
      </c>
      <c r="O46" s="19">
        <v>5</v>
      </c>
      <c r="P46" s="19">
        <v>3</v>
      </c>
      <c r="Q46" s="19">
        <v>6</v>
      </c>
      <c r="R46" s="19">
        <v>4</v>
      </c>
      <c r="S46" s="19">
        <v>11</v>
      </c>
      <c r="T46" s="19"/>
      <c r="U46" s="20">
        <f t="shared" si="0"/>
        <v>38.5</v>
      </c>
      <c r="V46" s="19">
        <v>47</v>
      </c>
      <c r="W46" s="21">
        <f t="shared" si="1"/>
        <v>0.8191489361702128</v>
      </c>
      <c r="X46" s="22"/>
      <c r="Y46" s="22">
        <f t="shared" si="2"/>
        <v>38.5</v>
      </c>
      <c r="Z46" s="23" t="s">
        <v>60</v>
      </c>
      <c r="AA46" s="16" t="s">
        <v>88</v>
      </c>
    </row>
    <row r="47" spans="1:27" ht="49.5">
      <c r="A47" s="16">
        <v>8</v>
      </c>
      <c r="B47" s="16" t="s">
        <v>52</v>
      </c>
      <c r="C47" s="17" t="s">
        <v>89</v>
      </c>
      <c r="D47" s="16" t="s">
        <v>90</v>
      </c>
      <c r="E47" s="16" t="s">
        <v>83</v>
      </c>
      <c r="F47" s="16" t="s">
        <v>91</v>
      </c>
      <c r="G47" s="16" t="s">
        <v>57</v>
      </c>
      <c r="H47" s="18">
        <v>39931</v>
      </c>
      <c r="I47" s="16" t="s">
        <v>58</v>
      </c>
      <c r="J47" s="16" t="s">
        <v>59</v>
      </c>
      <c r="K47" s="16">
        <v>8</v>
      </c>
      <c r="L47" s="19">
        <v>4.5</v>
      </c>
      <c r="M47" s="19">
        <v>1.5</v>
      </c>
      <c r="N47" s="19">
        <v>0.5</v>
      </c>
      <c r="O47" s="19">
        <v>4</v>
      </c>
      <c r="P47" s="19">
        <v>2</v>
      </c>
      <c r="Q47" s="19">
        <v>2</v>
      </c>
      <c r="R47" s="19">
        <v>0</v>
      </c>
      <c r="S47" s="19">
        <v>8</v>
      </c>
      <c r="T47" s="19"/>
      <c r="U47" s="20">
        <f t="shared" si="0"/>
        <v>22.5</v>
      </c>
      <c r="V47" s="19">
        <v>47</v>
      </c>
      <c r="W47" s="21">
        <f t="shared" si="1"/>
        <v>0.4787234042553192</v>
      </c>
      <c r="X47" s="22"/>
      <c r="Y47" s="22">
        <f t="shared" si="2"/>
        <v>22.5</v>
      </c>
      <c r="Z47" s="23" t="s">
        <v>65</v>
      </c>
      <c r="AA47" s="16" t="s">
        <v>88</v>
      </c>
    </row>
    <row r="48" spans="1:27" ht="49.5">
      <c r="A48" s="16">
        <v>9</v>
      </c>
      <c r="B48" s="16" t="s">
        <v>52</v>
      </c>
      <c r="C48" s="17" t="s">
        <v>92</v>
      </c>
      <c r="D48" s="16" t="s">
        <v>93</v>
      </c>
      <c r="E48" s="16" t="s">
        <v>94</v>
      </c>
      <c r="F48" s="24" t="s">
        <v>95</v>
      </c>
      <c r="G48" s="16" t="s">
        <v>57</v>
      </c>
      <c r="H48" s="18">
        <v>39714</v>
      </c>
      <c r="I48" s="16" t="s">
        <v>58</v>
      </c>
      <c r="J48" s="16" t="s">
        <v>59</v>
      </c>
      <c r="K48" s="16">
        <v>9</v>
      </c>
      <c r="L48" s="19">
        <v>5</v>
      </c>
      <c r="M48" s="19">
        <v>6</v>
      </c>
      <c r="N48" s="19">
        <v>6</v>
      </c>
      <c r="O48" s="19">
        <v>3</v>
      </c>
      <c r="P48" s="19">
        <v>4</v>
      </c>
      <c r="Q48" s="19">
        <v>8</v>
      </c>
      <c r="R48" s="19">
        <v>5</v>
      </c>
      <c r="S48" s="19">
        <v>11</v>
      </c>
      <c r="T48" s="19"/>
      <c r="U48" s="20">
        <f t="shared" si="0"/>
        <v>48</v>
      </c>
      <c r="V48" s="19">
        <v>80</v>
      </c>
      <c r="W48" s="21">
        <f t="shared" si="1"/>
        <v>0.6</v>
      </c>
      <c r="X48" s="22"/>
      <c r="Y48" s="22">
        <f t="shared" si="2"/>
        <v>48</v>
      </c>
      <c r="Z48" s="23" t="s">
        <v>60</v>
      </c>
      <c r="AA48" s="16" t="s">
        <v>61</v>
      </c>
    </row>
    <row r="49" spans="1:27" ht="49.5">
      <c r="A49" s="16">
        <v>10</v>
      </c>
      <c r="B49" s="16" t="s">
        <v>52</v>
      </c>
      <c r="C49" s="17" t="s">
        <v>96</v>
      </c>
      <c r="D49" s="16" t="s">
        <v>97</v>
      </c>
      <c r="E49" s="16" t="s">
        <v>98</v>
      </c>
      <c r="F49" s="24" t="s">
        <v>95</v>
      </c>
      <c r="G49" s="16" t="s">
        <v>57</v>
      </c>
      <c r="H49" s="18">
        <v>39619</v>
      </c>
      <c r="I49" s="16" t="s">
        <v>58</v>
      </c>
      <c r="J49" s="16" t="s">
        <v>59</v>
      </c>
      <c r="K49" s="16">
        <v>9</v>
      </c>
      <c r="L49" s="19">
        <v>5</v>
      </c>
      <c r="M49" s="19">
        <v>7</v>
      </c>
      <c r="N49" s="19">
        <v>5</v>
      </c>
      <c r="O49" s="19">
        <v>5</v>
      </c>
      <c r="P49" s="19">
        <v>1</v>
      </c>
      <c r="Q49" s="19">
        <v>3</v>
      </c>
      <c r="R49" s="19">
        <v>4</v>
      </c>
      <c r="S49" s="19">
        <v>15</v>
      </c>
      <c r="T49" s="19"/>
      <c r="U49" s="20">
        <f t="shared" si="0"/>
        <v>45</v>
      </c>
      <c r="V49" s="19">
        <v>80</v>
      </c>
      <c r="W49" s="21">
        <f t="shared" si="1"/>
        <v>0.5625</v>
      </c>
      <c r="X49" s="22"/>
      <c r="Y49" s="22">
        <f t="shared" si="2"/>
        <v>45</v>
      </c>
      <c r="Z49" s="23" t="s">
        <v>65</v>
      </c>
      <c r="AA49" s="16" t="s">
        <v>88</v>
      </c>
    </row>
    <row r="50" spans="1:27" ht="49.5">
      <c r="A50" s="16">
        <v>11</v>
      </c>
      <c r="B50" s="16" t="s">
        <v>52</v>
      </c>
      <c r="C50" s="17" t="s">
        <v>99</v>
      </c>
      <c r="D50" s="16" t="s">
        <v>100</v>
      </c>
      <c r="E50" s="16" t="s">
        <v>101</v>
      </c>
      <c r="F50" s="24" t="s">
        <v>102</v>
      </c>
      <c r="G50" s="16" t="s">
        <v>57</v>
      </c>
      <c r="H50" s="18">
        <v>39555</v>
      </c>
      <c r="I50" s="16" t="s">
        <v>58</v>
      </c>
      <c r="J50" s="16" t="s">
        <v>59</v>
      </c>
      <c r="K50" s="16">
        <v>9</v>
      </c>
      <c r="L50" s="19">
        <v>6</v>
      </c>
      <c r="M50" s="19">
        <v>2</v>
      </c>
      <c r="N50" s="19">
        <v>3</v>
      </c>
      <c r="O50" s="19">
        <v>3</v>
      </c>
      <c r="P50" s="19">
        <v>3</v>
      </c>
      <c r="Q50" s="19">
        <v>3</v>
      </c>
      <c r="R50" s="19">
        <v>3</v>
      </c>
      <c r="S50" s="19">
        <v>13</v>
      </c>
      <c r="T50" s="19"/>
      <c r="U50" s="20">
        <f t="shared" si="0"/>
        <v>36</v>
      </c>
      <c r="V50" s="19">
        <v>80</v>
      </c>
      <c r="W50" s="21">
        <f t="shared" si="1"/>
        <v>0.45</v>
      </c>
      <c r="X50" s="22"/>
      <c r="Y50" s="22">
        <f t="shared" si="2"/>
        <v>36</v>
      </c>
      <c r="Z50" s="23" t="s">
        <v>65</v>
      </c>
      <c r="AA50" s="16" t="s">
        <v>88</v>
      </c>
    </row>
    <row r="51" spans="1:27" ht="49.5">
      <c r="A51" s="16">
        <v>12</v>
      </c>
      <c r="B51" s="16" t="s">
        <v>52</v>
      </c>
      <c r="C51" s="17" t="s">
        <v>103</v>
      </c>
      <c r="D51" s="16" t="s">
        <v>104</v>
      </c>
      <c r="E51" s="16" t="s">
        <v>101</v>
      </c>
      <c r="F51" s="24" t="s">
        <v>105</v>
      </c>
      <c r="G51" s="16" t="s">
        <v>57</v>
      </c>
      <c r="H51" s="18">
        <v>39236</v>
      </c>
      <c r="I51" s="16" t="s">
        <v>58</v>
      </c>
      <c r="J51" s="16" t="s">
        <v>59</v>
      </c>
      <c r="K51" s="16">
        <v>10</v>
      </c>
      <c r="L51" s="19">
        <v>2</v>
      </c>
      <c r="M51" s="19">
        <v>2</v>
      </c>
      <c r="N51" s="19">
        <v>1</v>
      </c>
      <c r="O51" s="19">
        <v>5</v>
      </c>
      <c r="P51" s="19">
        <v>0</v>
      </c>
      <c r="Q51" s="19">
        <v>1.5</v>
      </c>
      <c r="R51" s="19">
        <v>0</v>
      </c>
      <c r="S51" s="19">
        <v>0</v>
      </c>
      <c r="T51" s="19">
        <v>7</v>
      </c>
      <c r="U51" s="20">
        <f t="shared" si="0"/>
        <v>18.5</v>
      </c>
      <c r="V51" s="19">
        <v>59</v>
      </c>
      <c r="W51" s="21">
        <f t="shared" si="1"/>
        <v>0.3135593220338983</v>
      </c>
      <c r="X51" s="22"/>
      <c r="Y51" s="22">
        <f t="shared" si="2"/>
        <v>18.5</v>
      </c>
      <c r="Z51" s="23" t="s">
        <v>65</v>
      </c>
      <c r="AA51" s="16" t="s">
        <v>66</v>
      </c>
    </row>
    <row r="52" spans="1:27" ht="49.5">
      <c r="A52" s="16">
        <v>13</v>
      </c>
      <c r="B52" s="16" t="s">
        <v>52</v>
      </c>
      <c r="C52" s="17" t="s">
        <v>106</v>
      </c>
      <c r="D52" s="16" t="s">
        <v>107</v>
      </c>
      <c r="E52" s="16" t="s">
        <v>108</v>
      </c>
      <c r="F52" s="24" t="s">
        <v>109</v>
      </c>
      <c r="G52" s="16" t="s">
        <v>57</v>
      </c>
      <c r="H52" s="18">
        <v>39183</v>
      </c>
      <c r="I52" s="16" t="s">
        <v>58</v>
      </c>
      <c r="J52" s="16" t="s">
        <v>59</v>
      </c>
      <c r="K52" s="16">
        <v>10</v>
      </c>
      <c r="L52" s="19">
        <v>1</v>
      </c>
      <c r="M52" s="19">
        <v>0</v>
      </c>
      <c r="N52" s="19">
        <v>1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13</v>
      </c>
      <c r="U52" s="20">
        <f t="shared" si="0"/>
        <v>15</v>
      </c>
      <c r="V52" s="19">
        <v>59</v>
      </c>
      <c r="W52" s="21">
        <f t="shared" si="1"/>
        <v>0.2542372881355932</v>
      </c>
      <c r="X52" s="22"/>
      <c r="Y52" s="22">
        <f t="shared" si="2"/>
        <v>15</v>
      </c>
      <c r="Z52" s="23" t="s">
        <v>65</v>
      </c>
      <c r="AA52" s="16" t="s">
        <v>66</v>
      </c>
    </row>
    <row r="53" spans="1:27" ht="49.5">
      <c r="A53" s="16">
        <v>14</v>
      </c>
      <c r="B53" s="16" t="s">
        <v>52</v>
      </c>
      <c r="C53" s="17" t="s">
        <v>110</v>
      </c>
      <c r="D53" s="16" t="s">
        <v>111</v>
      </c>
      <c r="E53" s="16" t="s">
        <v>112</v>
      </c>
      <c r="F53" s="24" t="s">
        <v>113</v>
      </c>
      <c r="G53" s="16" t="s">
        <v>57</v>
      </c>
      <c r="H53" s="18">
        <v>39331</v>
      </c>
      <c r="I53" s="16" t="s">
        <v>58</v>
      </c>
      <c r="J53" s="16" t="s">
        <v>59</v>
      </c>
      <c r="K53" s="16">
        <v>10</v>
      </c>
      <c r="L53" s="19">
        <v>2.5</v>
      </c>
      <c r="M53" s="19">
        <v>0</v>
      </c>
      <c r="N53" s="19">
        <v>0</v>
      </c>
      <c r="O53" s="19">
        <v>0</v>
      </c>
      <c r="P53" s="19">
        <v>1</v>
      </c>
      <c r="Q53" s="19">
        <v>0</v>
      </c>
      <c r="R53" s="19">
        <v>1</v>
      </c>
      <c r="S53" s="19">
        <v>0</v>
      </c>
      <c r="T53" s="19">
        <v>0</v>
      </c>
      <c r="U53" s="20">
        <f t="shared" si="0"/>
        <v>4.5</v>
      </c>
      <c r="V53" s="19">
        <v>59</v>
      </c>
      <c r="W53" s="21">
        <f t="shared" si="1"/>
        <v>0.07627118644067797</v>
      </c>
      <c r="X53" s="22"/>
      <c r="Y53" s="22">
        <f t="shared" si="2"/>
        <v>4.5</v>
      </c>
      <c r="Z53" s="23" t="s">
        <v>65</v>
      </c>
      <c r="AA53" s="16" t="s">
        <v>66</v>
      </c>
    </row>
    <row r="54" spans="1:27" ht="49.5">
      <c r="A54" s="16">
        <v>15</v>
      </c>
      <c r="B54" s="16" t="s">
        <v>52</v>
      </c>
      <c r="C54" s="17" t="s">
        <v>114</v>
      </c>
      <c r="D54" s="25" t="s">
        <v>115</v>
      </c>
      <c r="E54" s="26" t="s">
        <v>116</v>
      </c>
      <c r="F54" s="26" t="s">
        <v>80</v>
      </c>
      <c r="G54" s="16" t="s">
        <v>57</v>
      </c>
      <c r="H54" s="18">
        <v>38977</v>
      </c>
      <c r="I54" s="16" t="s">
        <v>58</v>
      </c>
      <c r="J54" s="16" t="s">
        <v>59</v>
      </c>
      <c r="K54" s="16">
        <v>11</v>
      </c>
      <c r="L54" s="19">
        <v>2</v>
      </c>
      <c r="M54" s="19">
        <v>4</v>
      </c>
      <c r="N54" s="19">
        <v>1</v>
      </c>
      <c r="O54" s="19">
        <v>5</v>
      </c>
      <c r="P54" s="19">
        <v>3</v>
      </c>
      <c r="Q54" s="19">
        <v>3.5</v>
      </c>
      <c r="R54" s="19">
        <v>8</v>
      </c>
      <c r="S54" s="19">
        <v>1</v>
      </c>
      <c r="T54" s="19">
        <v>12</v>
      </c>
      <c r="U54" s="20">
        <f t="shared" si="0"/>
        <v>39.5</v>
      </c>
      <c r="V54" s="19">
        <v>59</v>
      </c>
      <c r="W54" s="21">
        <f t="shared" si="1"/>
        <v>0.6694915254237288</v>
      </c>
      <c r="X54" s="22"/>
      <c r="Y54" s="22">
        <f t="shared" si="2"/>
        <v>39.5</v>
      </c>
      <c r="Z54" s="23" t="s">
        <v>60</v>
      </c>
      <c r="AA54" s="16" t="s">
        <v>66</v>
      </c>
    </row>
    <row r="55" spans="1:27" ht="49.5">
      <c r="A55" s="16">
        <v>16</v>
      </c>
      <c r="B55" s="16" t="s">
        <v>52</v>
      </c>
      <c r="C55" s="17" t="s">
        <v>117</v>
      </c>
      <c r="D55" s="16" t="s">
        <v>118</v>
      </c>
      <c r="E55" s="16" t="s">
        <v>75</v>
      </c>
      <c r="F55" s="24" t="s">
        <v>70</v>
      </c>
      <c r="G55" s="16" t="s">
        <v>71</v>
      </c>
      <c r="H55" s="18">
        <v>39097</v>
      </c>
      <c r="I55" s="16" t="s">
        <v>58</v>
      </c>
      <c r="J55" s="16" t="s">
        <v>59</v>
      </c>
      <c r="K55" s="16">
        <v>11</v>
      </c>
      <c r="L55" s="19">
        <v>0</v>
      </c>
      <c r="M55" s="19">
        <v>3</v>
      </c>
      <c r="N55" s="19">
        <v>1</v>
      </c>
      <c r="O55" s="19">
        <v>5</v>
      </c>
      <c r="P55" s="19">
        <v>1</v>
      </c>
      <c r="Q55" s="19">
        <v>6.5</v>
      </c>
      <c r="R55" s="19">
        <v>8</v>
      </c>
      <c r="S55" s="19">
        <v>3</v>
      </c>
      <c r="T55" s="19">
        <v>11</v>
      </c>
      <c r="U55" s="20">
        <f t="shared" si="0"/>
        <v>38.5</v>
      </c>
      <c r="V55" s="19">
        <v>59</v>
      </c>
      <c r="W55" s="21">
        <f t="shared" si="1"/>
        <v>0.652542372881356</v>
      </c>
      <c r="X55" s="22"/>
      <c r="Y55" s="22">
        <f t="shared" si="2"/>
        <v>38.5</v>
      </c>
      <c r="Z55" s="23" t="s">
        <v>65</v>
      </c>
      <c r="AA55" s="16" t="s">
        <v>66</v>
      </c>
    </row>
    <row r="56" spans="1:27" ht="49.5">
      <c r="A56" s="16">
        <v>17</v>
      </c>
      <c r="B56" s="16" t="s">
        <v>52</v>
      </c>
      <c r="C56" s="17" t="s">
        <v>119</v>
      </c>
      <c r="D56" s="16" t="s">
        <v>120</v>
      </c>
      <c r="E56" s="16" t="s">
        <v>121</v>
      </c>
      <c r="F56" s="24" t="s">
        <v>113</v>
      </c>
      <c r="G56" s="16" t="s">
        <v>57</v>
      </c>
      <c r="H56" s="18">
        <v>38716</v>
      </c>
      <c r="I56" s="16" t="s">
        <v>58</v>
      </c>
      <c r="J56" s="16" t="s">
        <v>59</v>
      </c>
      <c r="K56" s="16">
        <v>11</v>
      </c>
      <c r="L56" s="19">
        <v>2</v>
      </c>
      <c r="M56" s="19">
        <v>3</v>
      </c>
      <c r="N56" s="19">
        <v>1</v>
      </c>
      <c r="O56" s="19">
        <v>3</v>
      </c>
      <c r="P56" s="19">
        <v>1</v>
      </c>
      <c r="Q56" s="19">
        <v>3.5</v>
      </c>
      <c r="R56" s="19">
        <v>3</v>
      </c>
      <c r="S56" s="19">
        <v>0</v>
      </c>
      <c r="T56" s="19">
        <v>11</v>
      </c>
      <c r="U56" s="20">
        <f t="shared" si="0"/>
        <v>27.5</v>
      </c>
      <c r="V56" s="19">
        <v>59</v>
      </c>
      <c r="W56" s="21">
        <f t="shared" si="1"/>
        <v>0.4661016949152542</v>
      </c>
      <c r="X56" s="22"/>
      <c r="Y56" s="22">
        <f t="shared" si="2"/>
        <v>27.5</v>
      </c>
      <c r="Z56" s="23" t="s">
        <v>65</v>
      </c>
      <c r="AA56" s="16" t="s">
        <v>66</v>
      </c>
    </row>
    <row r="57" spans="1:27" ht="50.25" customHeight="1">
      <c r="A57" s="27" t="s">
        <v>122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45.75" customHeight="1">
      <c r="A58" s="27" t="s">
        <v>123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50.25" customHeight="1">
      <c r="A59" s="6" t="s">
        <v>124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50.25" customHeight="1">
      <c r="A60" s="6" t="s">
        <v>124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</sheetData>
  <sheetProtection selectLockedCells="1" selectUnlockedCells="1"/>
  <autoFilter ref="A39:AA60"/>
  <mergeCells count="24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2023-10-11T05:32:20Z</dcterms:modified>
  <cp:category/>
  <cp:version/>
  <cp:contentType/>
  <cp:contentStatus/>
  <cp:revision>6</cp:revision>
</cp:coreProperties>
</file>