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Лист1!$A$1:$W$72</definedName>
    <definedName function="false" hidden="true" localSheetId="0" name="_xlnm._FilterDatabase" vbProcedure="false">Лист1!$A$39:$W$61</definedName>
    <definedName function="false" hidden="false" localSheetId="0" name="Excel_BuiltIn__FilterDatabase" vbProcedure="false">Лист1!$A$39:$W$39</definedName>
    <definedName function="false" hidden="false" localSheetId="0" name="Print_Area_0" vbProcedure="false">Лист1!$A$1:$W$40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<sst xmlns="http://schemas.openxmlformats.org/spreadsheetml/2006/main" count="292" uniqueCount="169">
  <si>
    <t xml:space="preserve">ПРОТОКОЛ</t>
  </si>
  <si>
    <t xml:space="preserve">заседания жюри муниципального этапа всероссийской олимпиады школьников </t>
  </si>
  <si>
    <t xml:space="preserve">по информатике в 2023/24 учебном году</t>
  </si>
  <si>
    <t xml:space="preserve">от «30» ноября 2023 г.</t>
  </si>
  <si>
    <r>
      <rPr>
        <sz val="18"/>
        <color rgb="FF000000"/>
        <rFont val="Calibri"/>
        <family val="2"/>
        <charset val="204"/>
      </rPr>
      <t xml:space="preserve">Место проведения: </t>
    </r>
    <r>
      <rPr>
        <sz val="18"/>
        <color rgb="FF000000"/>
        <rFont val="Times New Roman"/>
        <family val="1"/>
        <charset val="204"/>
      </rPr>
      <t xml:space="preserve">ТОГАОУ </t>
    </r>
    <r>
      <rPr>
        <sz val="18"/>
        <color rgb="FF000000"/>
        <rFont val="Calibri"/>
        <family val="2"/>
        <charset val="204"/>
      </rPr>
      <t xml:space="preserve"> «Мичуринский лицей-интернат»</t>
    </r>
  </si>
  <si>
    <t xml:space="preserve">Дата проведения: 24.11.2023</t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</si>
  <si>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- 22   , 7 класс -2   , 8 класс - 3    , 9 класс - 3   , 10 класс - 5   , 11 класс -  9  .</t>
    </r>
  </si>
  <si>
    <t xml:space="preserve">На заседании присутствовали 7 членов жюри.</t>
  </si>
  <si>
    <t xml:space="preserve">Председатель жюри: Десятник Алексей Андреевич</t>
  </si>
  <si>
    <t xml:space="preserve">Секретарь жюри:Чермошенцева Галина Викторовна</t>
  </si>
  <si>
    <t xml:space="preserve">Члены жюри: Бурыкина Ольга Алексеевна, Кострова Елена Викторовна, Лунина Ирина Васильевна, Пышкина Алла Викторовна, Чиркин  Юрий Алексеевич</t>
  </si>
  <si>
    <t xml:space="preserve">Повестка дня:</t>
  </si>
  <si>
    <t xml:space="preserve">1. Подведение итогов проведения муниципального этапа всероссийской олимпиады школьников по информатике.</t>
  </si>
  <si>
    <t xml:space="preserve">2. Определение победителей и призеров муниципального этапа всероссийской олимпиады школьников по информатике.</t>
  </si>
  <si>
    <t xml:space="preserve">Слушали: </t>
  </si>
  <si>
    <r>
      <rPr>
        <sz val="18"/>
        <color rgb="FF000000"/>
        <rFont val="Times New Roman"/>
        <family val="1"/>
        <charset val="204"/>
      </rPr>
      <t xml:space="preserve">Председателя жюри, которая познакомила с рейтингом участников муниципального этапа всероссийской олимпиады школьников по информатике</t>
    </r>
    <r>
      <rPr>
        <b val="true"/>
        <sz val="18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</si>
  <si>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</si>
  <si>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- 2   , 7 класс — 0  , 8 класс -   0  , 9 класс - 0   , 10 класс - 1   , 11 класс - 1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</si>
  <si>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- 4   ,  7 класс - 0  , 8 класс - 1    , 9 класс - 0   , 10 класс - 1   , 11 класс -  2   .</t>
    </r>
  </si>
  <si>
    <t xml:space="preserve">В ходе проведения муниципального этапа олимпиады было удалено _0_ участников, рассмотрено _0_ апелляций, из них: удовлетворено__, отклонено__.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</si>
  <si>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7     , «ПРОТИВ» -    0         , «ВОЗДЕРЖАЛИСЬ» -    0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</si>
  <si>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</si>
  <si>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 рейтинговую таблицу результатов участников муниципального этапа всероссийской олимпиады школьников по информатике</t>
    </r>
    <r>
      <rPr>
        <b val="true"/>
        <sz val="18"/>
        <color rgb="FF000000"/>
        <rFont val="Times New Roman"/>
        <family val="1"/>
        <charset val="204"/>
      </rPr>
      <t xml:space="preserve"> </t>
    </r>
    <r>
      <rPr>
        <sz val="18"/>
        <color rgb="FF000000"/>
        <rFont val="Times New Roman"/>
        <family val="1"/>
        <charset val="204"/>
      </rPr>
      <t xml:space="preserve">для утверждения.</t>
    </r>
  </si>
  <si>
    <t xml:space="preserve">Список  участников, победителей и призеров муниципального этапа всероссийской олимпиады школьников в 2023/24 учебном году по информатике</t>
  </si>
  <si>
    <t xml:space="preserve">Управление народного образования администрации города Мичуринска Тамбовской области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</si>
  <si>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</si>
  <si>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</si>
  <si>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</si>
  <si>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</si>
  <si>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</si>
  <si>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</si>
  <si>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</si>
  <si>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</si>
  <si>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</si>
  <si>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</si>
  <si>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</si>
  <si>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</si>
  <si>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</si>
  <si>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</si>
  <si>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</si>
  <si>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</si>
  <si>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</si>
  <si>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</si>
  <si>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</si>
  <si>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</si>
  <si>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</si>
  <si>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</si>
  <si>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</si>
  <si>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1. </t>
  </si>
  <si>
    <t xml:space="preserve">г. Мичуринск</t>
  </si>
  <si>
    <t xml:space="preserve">ikt2023-0701</t>
  </si>
  <si>
    <t xml:space="preserve">Скрипко</t>
  </si>
  <si>
    <t xml:space="preserve">Дмитрий</t>
  </si>
  <si>
    <t xml:space="preserve">Сергеевич</t>
  </si>
  <si>
    <t xml:space="preserve">м</t>
  </si>
  <si>
    <t xml:space="preserve">Российская Федерация</t>
  </si>
  <si>
    <t xml:space="preserve">Тамбовское областное государственное автономное общеобразовательное учреждение "Мичуринский лицей-интернат"</t>
  </si>
  <si>
    <t xml:space="preserve">участник</t>
  </si>
  <si>
    <t xml:space="preserve">Десятник Алексей Андреевич</t>
  </si>
  <si>
    <t xml:space="preserve">2. </t>
  </si>
  <si>
    <t xml:space="preserve">Ikt2023-0702</t>
  </si>
  <si>
    <t xml:space="preserve">Кузмичева</t>
  </si>
  <si>
    <t xml:space="preserve">Елизавета</t>
  </si>
  <si>
    <t xml:space="preserve">Александровна</t>
  </si>
  <si>
    <t xml:space="preserve">ж</t>
  </si>
  <si>
    <t xml:space="preserve">муниципальное бюджетное общеобразовательное учреждение "Средняя общеобразовательная школа №2" г. Мичуринска Тамбовской области</t>
  </si>
  <si>
    <t xml:space="preserve">Казанков Владимир Викторович</t>
  </si>
  <si>
    <t xml:space="preserve">3. </t>
  </si>
  <si>
    <t xml:space="preserve">ikt2023-0801</t>
  </si>
  <si>
    <t xml:space="preserve"> Туровцев</t>
  </si>
  <si>
    <t xml:space="preserve">Александр</t>
  </si>
  <si>
    <t xml:space="preserve">Евгеньевич</t>
  </si>
  <si>
    <t xml:space="preserve">Муниципальное бюджетное общеобразовательное учреждение «Средняя общеобразовательная школа №1»</t>
  </si>
  <si>
    <t xml:space="preserve">призер</t>
  </si>
  <si>
    <t xml:space="preserve">Лунина Ирина Васильевна</t>
  </si>
  <si>
    <t xml:space="preserve">4. </t>
  </si>
  <si>
    <t xml:space="preserve">Ikt2023-0803</t>
  </si>
  <si>
    <t xml:space="preserve">Ламонов</t>
  </si>
  <si>
    <t xml:space="preserve">Владислав</t>
  </si>
  <si>
    <t xml:space="preserve">Романович</t>
  </si>
  <si>
    <t xml:space="preserve">Муниципальное общеобразовательное учреждение "Средняя общеобразовательная школа №15" г.Мичуринска Тамбовской области</t>
  </si>
  <si>
    <t xml:space="preserve">Чермошенцева Галина Викторовна</t>
  </si>
  <si>
    <t xml:space="preserve">5. </t>
  </si>
  <si>
    <t xml:space="preserve">Ikt2023-0802</t>
  </si>
  <si>
    <t xml:space="preserve"> Левенцов</t>
  </si>
  <si>
    <t xml:space="preserve">Михайлович</t>
  </si>
  <si>
    <t xml:space="preserve">6. </t>
  </si>
  <si>
    <t xml:space="preserve">Ikt2023-0902</t>
  </si>
  <si>
    <t xml:space="preserve">Кизилов</t>
  </si>
  <si>
    <t xml:space="preserve">Павел</t>
  </si>
  <si>
    <t xml:space="preserve">Павлович</t>
  </si>
  <si>
    <t xml:space="preserve">Муниципальное бюджетное общеобразовательное учреждение «Средняя общеобразовательная школа №18 имени Героя Советского Союза Эдуарда Дмитриевича Потапова» г.Мичуринска Тамбовской области</t>
  </si>
  <si>
    <t xml:space="preserve">Пашигорева Елена Николаевна</t>
  </si>
  <si>
    <t xml:space="preserve">7. </t>
  </si>
  <si>
    <t xml:space="preserve">ikt2023-0901</t>
  </si>
  <si>
    <t xml:space="preserve">Крысанов</t>
  </si>
  <si>
    <t xml:space="preserve">Константинович</t>
  </si>
  <si>
    <t xml:space="preserve">8. </t>
  </si>
  <si>
    <t xml:space="preserve">ikt2023-0903</t>
  </si>
  <si>
    <t xml:space="preserve"> Корсаков</t>
  </si>
  <si>
    <t xml:space="preserve">Иван </t>
  </si>
  <si>
    <t xml:space="preserve">Владимирович</t>
  </si>
  <si>
    <t xml:space="preserve">9. </t>
  </si>
  <si>
    <t xml:space="preserve">ikt2023-1004</t>
  </si>
  <si>
    <t xml:space="preserve">Лучников</t>
  </si>
  <si>
    <t xml:space="preserve">Илья</t>
  </si>
  <si>
    <t xml:space="preserve">Вадимович</t>
  </si>
  <si>
    <t xml:space="preserve">победитель</t>
  </si>
  <si>
    <t xml:space="preserve">10. </t>
  </si>
  <si>
    <t xml:space="preserve">ikt2023-1002</t>
  </si>
  <si>
    <t xml:space="preserve">Орлов</t>
  </si>
  <si>
    <t xml:space="preserve">Пётр</t>
  </si>
  <si>
    <t xml:space="preserve">Алексеевич</t>
  </si>
  <si>
    <t xml:space="preserve">Плахута Евгений  Николаевич</t>
  </si>
  <si>
    <t xml:space="preserve">11. </t>
  </si>
  <si>
    <t xml:space="preserve">ikt2023-1001</t>
  </si>
  <si>
    <t xml:space="preserve">Кузнецов</t>
  </si>
  <si>
    <t xml:space="preserve">Олегович</t>
  </si>
  <si>
    <t xml:space="preserve">муниципальное автономное общеобразовательное учреждение "Средняя общеобразовательная школа №5 "НТЦ им.И.В.Мичурина"</t>
  </si>
  <si>
    <t xml:space="preserve">Киселев Андрей Михайлович</t>
  </si>
  <si>
    <t xml:space="preserve">12. </t>
  </si>
  <si>
    <t xml:space="preserve">ikt2023-1005</t>
  </si>
  <si>
    <t xml:space="preserve">Полянский</t>
  </si>
  <si>
    <t xml:space="preserve">Алексей</t>
  </si>
  <si>
    <t xml:space="preserve">13. </t>
  </si>
  <si>
    <t xml:space="preserve">ikt2023-1003</t>
  </si>
  <si>
    <t xml:space="preserve">Алтабаев</t>
  </si>
  <si>
    <t xml:space="preserve">Дмитриевич</t>
  </si>
  <si>
    <t xml:space="preserve">14. </t>
  </si>
  <si>
    <t xml:space="preserve">ikt2023-1103</t>
  </si>
  <si>
    <t xml:space="preserve"> Кириллов</t>
  </si>
  <si>
    <t xml:space="preserve">Владимир</t>
  </si>
  <si>
    <t xml:space="preserve">15. </t>
  </si>
  <si>
    <t xml:space="preserve">ikt2023-1107</t>
  </si>
  <si>
    <t xml:space="preserve">Крииса</t>
  </si>
  <si>
    <t xml:space="preserve">Никита</t>
  </si>
  <si>
    <t xml:space="preserve">16. </t>
  </si>
  <si>
    <t xml:space="preserve">ikt2023-1101</t>
  </si>
  <si>
    <t xml:space="preserve"> Выдай</t>
  </si>
  <si>
    <t xml:space="preserve">Даниил </t>
  </si>
  <si>
    <t xml:space="preserve">Геннадьевич</t>
  </si>
  <si>
    <t xml:space="preserve">17. </t>
  </si>
  <si>
    <t xml:space="preserve">ikt2023-1102</t>
  </si>
  <si>
    <t xml:space="preserve">Журавлев</t>
  </si>
  <si>
    <t xml:space="preserve">Максим</t>
  </si>
  <si>
    <t xml:space="preserve">Русланович</t>
  </si>
  <si>
    <t xml:space="preserve">18. </t>
  </si>
  <si>
    <t xml:space="preserve">ikt2023-1109</t>
  </si>
  <si>
    <t xml:space="preserve">Крутиков</t>
  </si>
  <si>
    <t xml:space="preserve">Денис</t>
  </si>
  <si>
    <t xml:space="preserve">Юрьевич</t>
  </si>
  <si>
    <t xml:space="preserve">19. </t>
  </si>
  <si>
    <t xml:space="preserve">ikt2023-1104</t>
  </si>
  <si>
    <t xml:space="preserve">Брижанская</t>
  </si>
  <si>
    <t xml:space="preserve">Леопольдовна</t>
  </si>
  <si>
    <t xml:space="preserve">20. </t>
  </si>
  <si>
    <t xml:space="preserve">ikt2023-1108</t>
  </si>
  <si>
    <t xml:space="preserve">Мерзляков </t>
  </si>
  <si>
    <t xml:space="preserve">Степан</t>
  </si>
  <si>
    <t xml:space="preserve">21. </t>
  </si>
  <si>
    <t xml:space="preserve">ikt2023-1105</t>
  </si>
  <si>
    <t xml:space="preserve">Кукин</t>
  </si>
  <si>
    <t xml:space="preserve">Иван</t>
  </si>
  <si>
    <t xml:space="preserve">22. </t>
  </si>
  <si>
    <t xml:space="preserve">Ikt2023-1106</t>
  </si>
  <si>
    <t xml:space="preserve">Труфанов</t>
  </si>
  <si>
    <t xml:space="preserve">Вадим</t>
  </si>
  <si>
    <t xml:space="preserve">Александрович</t>
  </si>
  <si>
    <t xml:space="preserve">Секретарь жюри: Чермошенцева Галина Викторовна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</si>
</sst>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0.0%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b val="true"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60505"/>
      <name val="Times New Roman"/>
      <family val="1"/>
      <charset val="204"/>
    </font>
    <font>
      <u val="single"/>
      <sz val="5.5"/>
      <color rgb="FF0000FF"/>
      <name val="Calibri"/>
      <family val="2"/>
      <charset val="204"/>
    </font>
    <font>
      <sz val="14"/>
      <color rgb="FF000000"/>
      <name val="Times New Roman"/>
      <family val="1"/>
      <charset val="1"/>
    </font>
    <font>
      <sz val="14"/>
      <color rgb="FF060505"/>
      <name val="Times New Roman"/>
      <family val="1"/>
      <charset val="1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7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60505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60505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V1048576"/>
  <sheetViews>
    <sheetView showFormulas="false" showGridLines="true" showRowColHeaders="true" showZeros="true" rightToLeft="false" tabSelected="true" showOutlineSymbols="true" defaultGridColor="true" view="pageBreakPreview" topLeftCell="A49" colorId="64" zoomScale="55" zoomScaleNormal="73" zoomScalePageLayoutView="55" workbookViewId="0">
      <selection pane="topLeft" activeCell="A25" activeCellId="0" sqref="A25"/>
    </sheetView>
  </sheetViews>
  <sheetFormatPr defaultColWidth="8.6328125" defaultRowHeight="13.8" zeroHeight="false" outlineLevelRow="0" outlineLevelCol="0"/>
  <cols>
    <col collapsed="false" customWidth="true" hidden="false" outlineLevel="0" max="1" min="1" style="1" width="9.18"/>
    <col collapsed="false" customWidth="true" hidden="false" outlineLevel="0" max="2" min="2" style="1" width="19.36"/>
    <col collapsed="false" customWidth="true" hidden="false" outlineLevel="0" max="3" min="3" style="1" width="12.82"/>
    <col collapsed="false" customWidth="true" hidden="false" outlineLevel="0" max="4" min="4" style="1" width="20.73"/>
    <col collapsed="false" customWidth="true" hidden="false" outlineLevel="0" max="5" min="5" style="1" width="18.73"/>
    <col collapsed="false" customWidth="true" hidden="false" outlineLevel="0" max="6" min="6" style="1" width="22.54"/>
    <col collapsed="false" customWidth="true" hidden="false" outlineLevel="0" max="8" min="8" style="1" width="15.27"/>
    <col collapsed="false" customWidth="true" hidden="false" outlineLevel="0" max="9" min="9" style="1" width="17.82"/>
    <col collapsed="false" customWidth="true" hidden="false" outlineLevel="0" max="10" min="10" style="1" width="53.82"/>
    <col collapsed="false" customWidth="true" hidden="false" outlineLevel="0" max="11" min="11" style="1" width="8.54"/>
    <col collapsed="false" customWidth="true" hidden="false" outlineLevel="0" max="13" min="12" style="1" width="8.09"/>
    <col collapsed="false" customWidth="true" hidden="false" outlineLevel="0" max="14" min="14" style="1" width="7.82"/>
    <col collapsed="false" customWidth="true" hidden="false" outlineLevel="0" max="15" min="15" style="1" width="7.54"/>
    <col collapsed="false" customWidth="true" hidden="false" outlineLevel="0" max="16" min="16" style="1" width="7.09"/>
    <col collapsed="false" customWidth="true" hidden="false" outlineLevel="0" max="17" min="17" style="1" width="11.36"/>
    <col collapsed="false" customWidth="true" hidden="false" outlineLevel="0" max="18" min="18" style="1" width="14.63"/>
    <col collapsed="false" customWidth="true" hidden="false" outlineLevel="0" max="19" min="19" style="1" width="11.27"/>
    <col collapsed="false" customWidth="true" hidden="false" outlineLevel="0" max="20" min="20" style="1" width="13.36"/>
    <col collapsed="false" customWidth="true" hidden="false" outlineLevel="0" max="21" min="21" style="1" width="14.36"/>
    <col collapsed="false" customWidth="true" hidden="false" outlineLevel="0" max="22" min="22" style="1" width="14.73"/>
    <col collapsed="false" customWidth="true" hidden="false" outlineLevel="0" max="23" min="23" style="1" width="17.45"/>
    <col collapsed="false" customWidth="true" hidden="false" outlineLevel="0" max="16384" min="16380" style="1" width="11.53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22.0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false" ht="22.0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customFormat="false" ht="22.05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M4" s="3"/>
      <c r="N4" s="3" t="s">
        <v>3</v>
      </c>
      <c r="O4" s="3"/>
      <c r="P4" s="3"/>
      <c r="Q4" s="3"/>
      <c r="R4" s="3"/>
      <c r="S4" s="3"/>
      <c r="T4" s="3"/>
      <c r="U4" s="3"/>
      <c r="V4" s="3"/>
      <c r="W4" s="3"/>
    </row>
    <row r="5" customFormat="false" ht="22.0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customFormat="false" ht="21.6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customFormat="false" ht="22.05" hidden="false" customHeight="false" outlineLevel="0" collapsed="false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customFormat="false" ht="20.85" hidden="false" customHeight="false" outlineLevel="0" collapsed="false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customFormat="false" ht="22.05" hidden="false" customHeight="false" outlineLevel="0" collapsed="false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customFormat="false" ht="22.05" hidden="false" customHeight="false" outlineLevel="0" collapsed="false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customFormat="false" ht="22.0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customFormat="false" ht="23.25" hidden="false" customHeight="true" outlineLevel="0" collapsed="false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customFormat="false" ht="22.5" hidden="false" customHeight="false" outlineLevel="0" collapsed="false">
      <c r="A13" s="5" t="s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/>
      <c r="V13" s="7"/>
      <c r="W13" s="7"/>
    </row>
    <row r="14" customFormat="false" ht="24" hidden="false" customHeight="true" outlineLevel="0" collapsed="false">
      <c r="A14" s="8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customFormat="false" ht="22.05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customFormat="false" ht="22.05" hidden="false" customHeight="false" outlineLevel="0" collapsed="false">
      <c r="A16" s="9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customFormat="false" ht="22.05" hidden="false" customHeight="false" outlineLevel="0" collapsed="false">
      <c r="A17" s="5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customFormat="false" ht="22.05" hidden="false" customHeight="false" outlineLevel="0" collapsed="false">
      <c r="A18" s="5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customFormat="false" ht="22.05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customFormat="false" ht="22.05" hidden="false" customHeight="false" outlineLevel="0" collapsed="false">
      <c r="A20" s="9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customFormat="false" ht="20.85" hidden="false" customHeight="false" outlineLevel="0" collapsed="false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customFormat="false" ht="22.05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="5" customFormat="true" ht="22.05" hidden="false" customHeight="false" outlineLevel="0" collapsed="false">
      <c r="A23" s="5" t="s">
        <v>16</v>
      </c>
      <c r="IR23" s="1"/>
      <c r="IS23" s="1"/>
      <c r="IT23" s="1"/>
      <c r="IU23" s="1"/>
      <c r="IV23" s="1"/>
    </row>
    <row r="24" s="5" customFormat="true" ht="22.05" hidden="false" customHeight="false" outlineLevel="0" collapsed="false">
      <c r="A24" s="5" t="s">
        <v>17</v>
      </c>
      <c r="IR24" s="1"/>
      <c r="IS24" s="1"/>
      <c r="IT24" s="1"/>
      <c r="IU24" s="1"/>
      <c r="IV24" s="1"/>
    </row>
    <row r="25" s="5" customFormat="true" ht="22.05" hidden="false" customHeight="false" outlineLevel="0" collapsed="false">
      <c r="A25" s="5" t="s">
        <v>18</v>
      </c>
      <c r="IR25" s="1"/>
      <c r="IS25" s="1"/>
      <c r="IT25" s="1"/>
      <c r="IU25" s="1"/>
      <c r="IV25" s="1"/>
    </row>
    <row r="26" customFormat="false" ht="22.05" hidden="false" customHeight="false" outlineLevel="0" collapsed="fals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="5" customFormat="true" ht="22.05" hidden="false" customHeight="false" outlineLevel="0" collapsed="false">
      <c r="A27" s="5" t="s">
        <v>19</v>
      </c>
      <c r="IR27" s="1"/>
      <c r="IS27" s="1"/>
      <c r="IT27" s="1"/>
      <c r="IU27" s="1"/>
      <c r="IV27" s="1"/>
    </row>
    <row r="28" s="5" customFormat="true" ht="22.05" hidden="false" customHeight="false" outlineLevel="0" collapsed="false">
      <c r="IR28" s="1"/>
      <c r="IS28" s="1"/>
      <c r="IT28" s="1"/>
      <c r="IU28" s="1"/>
      <c r="IV28" s="1"/>
    </row>
    <row r="29" customFormat="false" ht="22.05" hidden="false" customHeight="fals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customFormat="false" ht="20.35" hidden="false" customHeight="false" outlineLevel="0" collapsed="false">
      <c r="A30" s="9" t="s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customFormat="false" ht="22.05" hidden="false" customHeight="fals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customFormat="false" ht="22.05" hidden="false" customHeight="false" outlineLevel="0" collapsed="fals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customFormat="false" ht="22.05" hidden="false" customHeight="false" outlineLevel="0" collapsed="false">
      <c r="A33" s="9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customFormat="false" ht="20.85" hidden="false" customHeight="false" outlineLevel="0" collapsed="false">
      <c r="A34" s="11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customFormat="false" ht="22.5" hidden="false" customHeight="false" outlineLevel="0" collapsed="fals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customFormat="false" ht="22.5" hidden="false" customHeight="true" outlineLevel="0" collapsed="false">
      <c r="A36" s="12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customFormat="false" ht="23.25" hidden="false" customHeight="true" outlineLevel="0" collapsed="false">
      <c r="A37" s="13" t="s">
        <v>24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customFormat="false" ht="14.25" hidden="false" customHeight="false" outlineLevel="0" collapsed="false">
      <c r="C38" s="14"/>
    </row>
    <row r="39" customFormat="false" ht="96" hidden="false" customHeight="true" outlineLevel="0" collapsed="false">
      <c r="A39" s="15" t="s">
        <v>25</v>
      </c>
      <c r="B39" s="16" t="s">
        <v>26</v>
      </c>
      <c r="C39" s="15" t="s">
        <v>27</v>
      </c>
      <c r="D39" s="17" t="s">
        <v>28</v>
      </c>
      <c r="E39" s="17" t="s">
        <v>29</v>
      </c>
      <c r="F39" s="17" t="s">
        <v>30</v>
      </c>
      <c r="G39" s="17" t="s">
        <v>31</v>
      </c>
      <c r="H39" s="17" t="s">
        <v>32</v>
      </c>
      <c r="I39" s="17" t="s">
        <v>33</v>
      </c>
      <c r="J39" s="17" t="s">
        <v>34</v>
      </c>
      <c r="K39" s="17" t="s">
        <v>35</v>
      </c>
      <c r="L39" s="18" t="s">
        <v>36</v>
      </c>
      <c r="M39" s="18" t="s">
        <v>37</v>
      </c>
      <c r="N39" s="18" t="s">
        <v>38</v>
      </c>
      <c r="O39" s="18" t="s">
        <v>39</v>
      </c>
      <c r="P39" s="18" t="s">
        <v>40</v>
      </c>
      <c r="Q39" s="17" t="s">
        <v>41</v>
      </c>
      <c r="R39" s="17" t="s">
        <v>42</v>
      </c>
      <c r="S39" s="17" t="s">
        <v>43</v>
      </c>
      <c r="T39" s="17" t="s">
        <v>44</v>
      </c>
      <c r="U39" s="17" t="s">
        <v>45</v>
      </c>
      <c r="V39" s="17" t="s">
        <v>46</v>
      </c>
      <c r="W39" s="17" t="s">
        <v>47</v>
      </c>
    </row>
    <row r="40" customFormat="false" ht="50.25" hidden="false" customHeight="true" outlineLevel="0" collapsed="false">
      <c r="A40" s="19" t="s">
        <v>48</v>
      </c>
      <c r="B40" s="20" t="s">
        <v>49</v>
      </c>
      <c r="C40" s="20" t="s">
        <v>50</v>
      </c>
      <c r="D40" s="20" t="s">
        <v>51</v>
      </c>
      <c r="E40" s="20" t="s">
        <v>52</v>
      </c>
      <c r="F40" s="20" t="s">
        <v>53</v>
      </c>
      <c r="G40" s="20" t="s">
        <v>54</v>
      </c>
      <c r="H40" s="21" t="n">
        <v>40338</v>
      </c>
      <c r="I40" s="20" t="s">
        <v>55</v>
      </c>
      <c r="J40" s="20" t="s">
        <v>56</v>
      </c>
      <c r="K40" s="20" t="n">
        <v>7</v>
      </c>
      <c r="L40" s="22" t="n">
        <v>0</v>
      </c>
      <c r="M40" s="22" t="n">
        <v>13</v>
      </c>
      <c r="N40" s="22"/>
      <c r="O40" s="22" t="n">
        <v>0</v>
      </c>
      <c r="P40" s="22"/>
      <c r="Q40" s="23" t="n">
        <f aca="false">SUM(L40:P40)</f>
        <v>13</v>
      </c>
      <c r="R40" s="22" t="n">
        <v>500</v>
      </c>
      <c r="S40" s="24" t="n">
        <f aca="false">Q40/R40</f>
        <v>0.026</v>
      </c>
      <c r="T40" s="25"/>
      <c r="U40" s="25" t="n">
        <f aca="false">SUM(Q40,T40)</f>
        <v>13</v>
      </c>
      <c r="V40" s="26" t="s">
        <v>57</v>
      </c>
      <c r="W40" s="20" t="s">
        <v>58</v>
      </c>
    </row>
    <row r="41" customFormat="false" ht="62.4" hidden="false" customHeight="false" outlineLevel="0" collapsed="false">
      <c r="A41" s="27" t="s">
        <v>59</v>
      </c>
      <c r="B41" s="28" t="s">
        <v>49</v>
      </c>
      <c r="C41" s="20" t="s">
        <v>60</v>
      </c>
      <c r="D41" s="28" t="s">
        <v>61</v>
      </c>
      <c r="E41" s="28" t="s">
        <v>62</v>
      </c>
      <c r="F41" s="28" t="s">
        <v>63</v>
      </c>
      <c r="G41" s="28" t="s">
        <v>64</v>
      </c>
      <c r="H41" s="29" t="n">
        <v>40522</v>
      </c>
      <c r="I41" s="28" t="s">
        <v>55</v>
      </c>
      <c r="J41" s="28" t="s">
        <v>65</v>
      </c>
      <c r="K41" s="28" t="n">
        <v>7</v>
      </c>
      <c r="L41" s="22"/>
      <c r="M41" s="22"/>
      <c r="N41" s="22"/>
      <c r="O41" s="22"/>
      <c r="P41" s="22"/>
      <c r="Q41" s="23" t="n">
        <f aca="false">SUM(L41:P41)</f>
        <v>0</v>
      </c>
      <c r="R41" s="22" t="n">
        <v>500</v>
      </c>
      <c r="S41" s="24" t="n">
        <f aca="false">Q41/R41</f>
        <v>0</v>
      </c>
      <c r="T41" s="25"/>
      <c r="U41" s="25" t="n">
        <f aca="false">SUM(Q41,T41)</f>
        <v>0</v>
      </c>
      <c r="V41" s="26" t="s">
        <v>57</v>
      </c>
      <c r="W41" s="28" t="s">
        <v>66</v>
      </c>
    </row>
    <row r="42" customFormat="false" ht="48.5" hidden="false" customHeight="false" outlineLevel="0" collapsed="false">
      <c r="A42" s="19" t="s">
        <v>67</v>
      </c>
      <c r="B42" s="27" t="s">
        <v>49</v>
      </c>
      <c r="C42" s="20" t="s">
        <v>68</v>
      </c>
      <c r="D42" s="30" t="s">
        <v>69</v>
      </c>
      <c r="E42" s="27" t="s">
        <v>70</v>
      </c>
      <c r="F42" s="27" t="s">
        <v>71</v>
      </c>
      <c r="G42" s="27" t="s">
        <v>54</v>
      </c>
      <c r="H42" s="31" t="n">
        <v>39989</v>
      </c>
      <c r="I42" s="27" t="s">
        <v>55</v>
      </c>
      <c r="J42" s="27" t="s">
        <v>72</v>
      </c>
      <c r="K42" s="27" t="n">
        <v>8</v>
      </c>
      <c r="L42" s="22" t="n">
        <v>2</v>
      </c>
      <c r="M42" s="22" t="n">
        <v>71</v>
      </c>
      <c r="N42" s="22" t="n">
        <v>0</v>
      </c>
      <c r="O42" s="22" t="n">
        <v>86</v>
      </c>
      <c r="P42" s="22" t="n">
        <v>1</v>
      </c>
      <c r="Q42" s="23" t="n">
        <f aca="false">SUM(L42:P42)</f>
        <v>160</v>
      </c>
      <c r="R42" s="22" t="n">
        <v>500</v>
      </c>
      <c r="S42" s="24" t="n">
        <f aca="false">Q42/R42</f>
        <v>0.32</v>
      </c>
      <c r="T42" s="25"/>
      <c r="U42" s="25" t="n">
        <f aca="false">SUM(Q42,T42)</f>
        <v>160</v>
      </c>
      <c r="V42" s="26" t="s">
        <v>73</v>
      </c>
      <c r="W42" s="27" t="s">
        <v>74</v>
      </c>
    </row>
    <row r="43" customFormat="false" ht="62.4" hidden="false" customHeight="false" outlineLevel="0" collapsed="false">
      <c r="A43" s="27" t="s">
        <v>75</v>
      </c>
      <c r="B43" s="27" t="s">
        <v>49</v>
      </c>
      <c r="C43" s="20" t="s">
        <v>76</v>
      </c>
      <c r="D43" s="30" t="s">
        <v>77</v>
      </c>
      <c r="E43" s="27" t="s">
        <v>78</v>
      </c>
      <c r="F43" s="27" t="s">
        <v>79</v>
      </c>
      <c r="G43" s="27" t="s">
        <v>54</v>
      </c>
      <c r="H43" s="31" t="n">
        <v>40085</v>
      </c>
      <c r="I43" s="27" t="s">
        <v>55</v>
      </c>
      <c r="J43" s="27" t="s">
        <v>80</v>
      </c>
      <c r="K43" s="27" t="n">
        <v>8</v>
      </c>
      <c r="L43" s="22"/>
      <c r="M43" s="22"/>
      <c r="N43" s="22"/>
      <c r="O43" s="22"/>
      <c r="P43" s="22"/>
      <c r="Q43" s="23" t="n">
        <f aca="false">SUM(L43:P43)</f>
        <v>0</v>
      </c>
      <c r="R43" s="22" t="n">
        <v>500</v>
      </c>
      <c r="S43" s="24" t="n">
        <f aca="false">Q43/R43</f>
        <v>0</v>
      </c>
      <c r="T43" s="25"/>
      <c r="U43" s="25" t="n">
        <f aca="false">SUM(Q43,T43)</f>
        <v>0</v>
      </c>
      <c r="V43" s="26" t="s">
        <v>57</v>
      </c>
      <c r="W43" s="27" t="s">
        <v>81</v>
      </c>
    </row>
    <row r="44" customFormat="false" ht="47.45" hidden="false" customHeight="false" outlineLevel="0" collapsed="false">
      <c r="A44" s="19" t="s">
        <v>82</v>
      </c>
      <c r="B44" s="27" t="s">
        <v>49</v>
      </c>
      <c r="C44" s="20" t="s">
        <v>83</v>
      </c>
      <c r="D44" s="30" t="s">
        <v>84</v>
      </c>
      <c r="E44" s="32" t="s">
        <v>70</v>
      </c>
      <c r="F44" s="27" t="s">
        <v>85</v>
      </c>
      <c r="G44" s="27" t="s">
        <v>54</v>
      </c>
      <c r="H44" s="31" t="n">
        <v>39858</v>
      </c>
      <c r="I44" s="27" t="s">
        <v>55</v>
      </c>
      <c r="J44" s="27" t="s">
        <v>72</v>
      </c>
      <c r="K44" s="27" t="n">
        <v>8</v>
      </c>
      <c r="L44" s="22" t="n">
        <v>0</v>
      </c>
      <c r="M44" s="22" t="n">
        <v>0</v>
      </c>
      <c r="N44" s="22" t="n">
        <v>0</v>
      </c>
      <c r="O44" s="22" t="n">
        <v>0</v>
      </c>
      <c r="P44" s="22" t="n">
        <v>0</v>
      </c>
      <c r="Q44" s="23" t="n">
        <f aca="false">SUM(L44:P44)</f>
        <v>0</v>
      </c>
      <c r="R44" s="22" t="n">
        <v>500</v>
      </c>
      <c r="S44" s="24" t="n">
        <f aca="false">Q44/R44</f>
        <v>0</v>
      </c>
      <c r="T44" s="25"/>
      <c r="U44" s="25" t="n">
        <f aca="false">SUM(Q44,T44)</f>
        <v>0</v>
      </c>
      <c r="V44" s="26" t="s">
        <v>57</v>
      </c>
      <c r="W44" s="27" t="s">
        <v>74</v>
      </c>
    </row>
    <row r="45" customFormat="false" ht="93.6" hidden="false" customHeight="false" outlineLevel="0" collapsed="false">
      <c r="A45" s="27" t="s">
        <v>86</v>
      </c>
      <c r="B45" s="33" t="s">
        <v>49</v>
      </c>
      <c r="C45" s="20" t="s">
        <v>87</v>
      </c>
      <c r="D45" s="33" t="s">
        <v>88</v>
      </c>
      <c r="E45" s="33" t="s">
        <v>89</v>
      </c>
      <c r="F45" s="33" t="s">
        <v>90</v>
      </c>
      <c r="G45" s="33" t="s">
        <v>54</v>
      </c>
      <c r="H45" s="34" t="n">
        <v>39672</v>
      </c>
      <c r="I45" s="33" t="s">
        <v>55</v>
      </c>
      <c r="J45" s="33" t="s">
        <v>91</v>
      </c>
      <c r="K45" s="33" t="n">
        <v>9</v>
      </c>
      <c r="L45" s="22" t="n">
        <v>10</v>
      </c>
      <c r="M45" s="22" t="n">
        <v>18</v>
      </c>
      <c r="N45" s="22" t="n">
        <v>2</v>
      </c>
      <c r="O45" s="22" t="n">
        <v>1</v>
      </c>
      <c r="P45" s="22" t="n">
        <v>0</v>
      </c>
      <c r="Q45" s="23" t="n">
        <f aca="false">SUM(L45:P45)</f>
        <v>31</v>
      </c>
      <c r="R45" s="22" t="n">
        <v>500</v>
      </c>
      <c r="S45" s="24" t="n">
        <f aca="false">Q45/R45</f>
        <v>0.062</v>
      </c>
      <c r="T45" s="25"/>
      <c r="U45" s="25" t="n">
        <f aca="false">SUM(Q45,T45)</f>
        <v>31</v>
      </c>
      <c r="V45" s="26" t="s">
        <v>57</v>
      </c>
      <c r="W45" s="33" t="s">
        <v>92</v>
      </c>
    </row>
    <row r="46" customFormat="false" ht="93.6" hidden="false" customHeight="false" outlineLevel="0" collapsed="false">
      <c r="A46" s="19" t="s">
        <v>93</v>
      </c>
      <c r="B46" s="33" t="s">
        <v>49</v>
      </c>
      <c r="C46" s="20" t="s">
        <v>94</v>
      </c>
      <c r="D46" s="33" t="s">
        <v>95</v>
      </c>
      <c r="E46" s="33" t="s">
        <v>78</v>
      </c>
      <c r="F46" s="33" t="s">
        <v>96</v>
      </c>
      <c r="G46" s="33" t="s">
        <v>54</v>
      </c>
      <c r="H46" s="34" t="n">
        <v>39785</v>
      </c>
      <c r="I46" s="33" t="s">
        <v>55</v>
      </c>
      <c r="J46" s="33" t="s">
        <v>91</v>
      </c>
      <c r="K46" s="33" t="n">
        <v>9</v>
      </c>
      <c r="L46" s="22"/>
      <c r="M46" s="22"/>
      <c r="N46" s="22" t="n">
        <v>2</v>
      </c>
      <c r="O46" s="22"/>
      <c r="P46" s="22"/>
      <c r="Q46" s="23" t="n">
        <f aca="false">SUM(L46:P46)</f>
        <v>2</v>
      </c>
      <c r="R46" s="22" t="n">
        <v>500</v>
      </c>
      <c r="S46" s="24" t="n">
        <f aca="false">Q46/R46</f>
        <v>0.004</v>
      </c>
      <c r="T46" s="25"/>
      <c r="U46" s="25" t="n">
        <f aca="false">SUM(Q46,T46)</f>
        <v>2</v>
      </c>
      <c r="V46" s="26" t="s">
        <v>57</v>
      </c>
      <c r="W46" s="33" t="s">
        <v>92</v>
      </c>
    </row>
    <row r="47" customFormat="false" ht="47.45" hidden="false" customHeight="false" outlineLevel="0" collapsed="false">
      <c r="A47" s="27" t="s">
        <v>97</v>
      </c>
      <c r="B47" s="27" t="s">
        <v>49</v>
      </c>
      <c r="C47" s="20" t="s">
        <v>98</v>
      </c>
      <c r="D47" s="30" t="s">
        <v>99</v>
      </c>
      <c r="E47" s="27" t="s">
        <v>100</v>
      </c>
      <c r="F47" s="27" t="s">
        <v>101</v>
      </c>
      <c r="G47" s="27" t="s">
        <v>54</v>
      </c>
      <c r="H47" s="31" t="n">
        <v>39654</v>
      </c>
      <c r="I47" s="27" t="s">
        <v>55</v>
      </c>
      <c r="J47" s="27" t="s">
        <v>72</v>
      </c>
      <c r="K47" s="27" t="n">
        <v>9</v>
      </c>
      <c r="L47" s="22"/>
      <c r="M47" s="22"/>
      <c r="N47" s="22" t="n">
        <v>0</v>
      </c>
      <c r="O47" s="22"/>
      <c r="P47" s="22"/>
      <c r="Q47" s="23" t="n">
        <f aca="false">SUM(L47:P47)</f>
        <v>0</v>
      </c>
      <c r="R47" s="22" t="n">
        <v>500</v>
      </c>
      <c r="S47" s="24" t="n">
        <f aca="false">Q47/R47</f>
        <v>0</v>
      </c>
      <c r="T47" s="25"/>
      <c r="U47" s="25" t="n">
        <f aca="false">SUM(Q47,T47)</f>
        <v>0</v>
      </c>
      <c r="V47" s="26" t="s">
        <v>57</v>
      </c>
      <c r="W47" s="27" t="s">
        <v>74</v>
      </c>
    </row>
    <row r="48" customFormat="false" ht="64.15" hidden="false" customHeight="false" outlineLevel="0" collapsed="false">
      <c r="A48" s="19" t="s">
        <v>102</v>
      </c>
      <c r="B48" s="27" t="s">
        <v>49</v>
      </c>
      <c r="C48" s="20" t="s">
        <v>103</v>
      </c>
      <c r="D48" s="30" t="s">
        <v>104</v>
      </c>
      <c r="E48" s="27" t="s">
        <v>105</v>
      </c>
      <c r="F48" s="27" t="s">
        <v>106</v>
      </c>
      <c r="G48" s="27" t="s">
        <v>54</v>
      </c>
      <c r="H48" s="31" t="n">
        <v>39146</v>
      </c>
      <c r="I48" s="27" t="s">
        <v>55</v>
      </c>
      <c r="J48" s="27" t="s">
        <v>80</v>
      </c>
      <c r="K48" s="27" t="n">
        <v>10</v>
      </c>
      <c r="L48" s="22" t="n">
        <v>100</v>
      </c>
      <c r="M48" s="22" t="n">
        <v>94</v>
      </c>
      <c r="N48" s="22" t="n">
        <v>2</v>
      </c>
      <c r="O48" s="22" t="n">
        <v>73</v>
      </c>
      <c r="P48" s="22"/>
      <c r="Q48" s="23" t="n">
        <f aca="false">SUM(L48:P48)</f>
        <v>269</v>
      </c>
      <c r="R48" s="22" t="n">
        <v>500</v>
      </c>
      <c r="S48" s="24" t="n">
        <f aca="false">Q48/R48</f>
        <v>0.538</v>
      </c>
      <c r="T48" s="25"/>
      <c r="U48" s="25" t="n">
        <f aca="false">SUM(Q48,T48)</f>
        <v>269</v>
      </c>
      <c r="V48" s="26" t="s">
        <v>107</v>
      </c>
      <c r="W48" s="27" t="s">
        <v>81</v>
      </c>
    </row>
    <row r="49" customFormat="false" ht="93.6" hidden="false" customHeight="false" outlineLevel="0" collapsed="false">
      <c r="A49" s="27" t="s">
        <v>108</v>
      </c>
      <c r="B49" s="35" t="s">
        <v>49</v>
      </c>
      <c r="C49" s="20" t="s">
        <v>109</v>
      </c>
      <c r="D49" s="35" t="s">
        <v>110</v>
      </c>
      <c r="E49" s="35" t="s">
        <v>111</v>
      </c>
      <c r="F49" s="35" t="s">
        <v>112</v>
      </c>
      <c r="G49" s="35" t="s">
        <v>54</v>
      </c>
      <c r="H49" s="36" t="n">
        <v>39276</v>
      </c>
      <c r="I49" s="35" t="s">
        <v>55</v>
      </c>
      <c r="J49" s="35" t="s">
        <v>91</v>
      </c>
      <c r="K49" s="35" t="n">
        <v>10</v>
      </c>
      <c r="L49" s="37" t="n">
        <v>100</v>
      </c>
      <c r="M49" s="37"/>
      <c r="N49" s="37" t="n">
        <v>100</v>
      </c>
      <c r="O49" s="37" t="n">
        <v>22</v>
      </c>
      <c r="P49" s="37" t="n">
        <v>7</v>
      </c>
      <c r="Q49" s="23" t="n">
        <f aca="false">SUM(L49:P49)</f>
        <v>229</v>
      </c>
      <c r="R49" s="22" t="n">
        <v>500</v>
      </c>
      <c r="S49" s="24" t="n">
        <f aca="false">Q49/R49</f>
        <v>0.458</v>
      </c>
      <c r="T49" s="25"/>
      <c r="U49" s="25" t="n">
        <f aca="false">SUM(Q49,T49)</f>
        <v>229</v>
      </c>
      <c r="V49" s="26" t="s">
        <v>73</v>
      </c>
      <c r="W49" s="33" t="s">
        <v>113</v>
      </c>
    </row>
    <row r="50" customFormat="false" ht="62.4" hidden="false" customHeight="false" outlineLevel="0" collapsed="false">
      <c r="A50" s="19" t="s">
        <v>114</v>
      </c>
      <c r="B50" s="20" t="s">
        <v>49</v>
      </c>
      <c r="C50" s="20" t="s">
        <v>115</v>
      </c>
      <c r="D50" s="20" t="s">
        <v>116</v>
      </c>
      <c r="E50" s="20" t="s">
        <v>52</v>
      </c>
      <c r="F50" s="20" t="s">
        <v>117</v>
      </c>
      <c r="G50" s="20" t="s">
        <v>54</v>
      </c>
      <c r="H50" s="21" t="n">
        <v>39102</v>
      </c>
      <c r="I50" s="20" t="s">
        <v>55</v>
      </c>
      <c r="J50" s="20" t="s">
        <v>118</v>
      </c>
      <c r="K50" s="20" t="n">
        <v>10</v>
      </c>
      <c r="L50" s="37" t="n">
        <v>91</v>
      </c>
      <c r="M50" s="37"/>
      <c r="N50" s="37" t="n">
        <v>100</v>
      </c>
      <c r="O50" s="37" t="n">
        <v>14</v>
      </c>
      <c r="P50" s="37"/>
      <c r="Q50" s="23" t="n">
        <f aca="false">SUM(L50:P50)</f>
        <v>205</v>
      </c>
      <c r="R50" s="22" t="n">
        <v>500</v>
      </c>
      <c r="S50" s="24" t="n">
        <f aca="false">Q50/R50</f>
        <v>0.41</v>
      </c>
      <c r="T50" s="25"/>
      <c r="U50" s="25" t="n">
        <f aca="false">SUM(Q50,T50)</f>
        <v>205</v>
      </c>
      <c r="V50" s="26" t="s">
        <v>57</v>
      </c>
      <c r="W50" s="20" t="s">
        <v>119</v>
      </c>
    </row>
    <row r="51" customFormat="false" ht="48.5" hidden="false" customHeight="false" outlineLevel="0" collapsed="false">
      <c r="A51" s="27" t="s">
        <v>120</v>
      </c>
      <c r="B51" s="20" t="s">
        <v>49</v>
      </c>
      <c r="C51" s="20" t="s">
        <v>121</v>
      </c>
      <c r="D51" s="20" t="s">
        <v>122</v>
      </c>
      <c r="E51" s="20" t="s">
        <v>123</v>
      </c>
      <c r="F51" s="20" t="s">
        <v>101</v>
      </c>
      <c r="G51" s="20" t="s">
        <v>54</v>
      </c>
      <c r="H51" s="21" t="n">
        <v>39550</v>
      </c>
      <c r="I51" s="20" t="s">
        <v>55</v>
      </c>
      <c r="J51" s="20" t="s">
        <v>56</v>
      </c>
      <c r="K51" s="20" t="n">
        <v>10</v>
      </c>
      <c r="L51" s="22" t="n">
        <v>100</v>
      </c>
      <c r="M51" s="22" t="n">
        <v>94</v>
      </c>
      <c r="N51" s="22"/>
      <c r="O51" s="22"/>
      <c r="P51" s="22"/>
      <c r="Q51" s="23" t="n">
        <f aca="false">SUM(L51:P51)</f>
        <v>194</v>
      </c>
      <c r="R51" s="22" t="n">
        <v>500</v>
      </c>
      <c r="S51" s="24" t="n">
        <f aca="false">Q51/R51</f>
        <v>0.388</v>
      </c>
      <c r="T51" s="25"/>
      <c r="U51" s="25" t="n">
        <f aca="false">SUM(Q51,T51)</f>
        <v>194</v>
      </c>
      <c r="V51" s="26" t="s">
        <v>57</v>
      </c>
      <c r="W51" s="20" t="s">
        <v>58</v>
      </c>
    </row>
    <row r="52" customFormat="false" ht="62.4" hidden="false" customHeight="false" outlineLevel="0" collapsed="false">
      <c r="A52" s="19" t="s">
        <v>124</v>
      </c>
      <c r="B52" s="27" t="s">
        <v>49</v>
      </c>
      <c r="C52" s="20" t="s">
        <v>125</v>
      </c>
      <c r="D52" s="30" t="s">
        <v>126</v>
      </c>
      <c r="E52" s="27" t="s">
        <v>52</v>
      </c>
      <c r="F52" s="27" t="s">
        <v>127</v>
      </c>
      <c r="G52" s="27" t="s">
        <v>54</v>
      </c>
      <c r="H52" s="31" t="n">
        <v>39430</v>
      </c>
      <c r="I52" s="27" t="s">
        <v>55</v>
      </c>
      <c r="J52" s="27" t="s">
        <v>80</v>
      </c>
      <c r="K52" s="27" t="n">
        <v>10</v>
      </c>
      <c r="L52" s="22" t="n">
        <v>100</v>
      </c>
      <c r="M52" s="22" t="n">
        <v>94</v>
      </c>
      <c r="N52" s="22" t="n">
        <v>0</v>
      </c>
      <c r="O52" s="22" t="n">
        <v>0</v>
      </c>
      <c r="P52" s="22"/>
      <c r="Q52" s="23" t="n">
        <f aca="false">SUM(L52:P52)</f>
        <v>194</v>
      </c>
      <c r="R52" s="22" t="n">
        <v>500</v>
      </c>
      <c r="S52" s="24" t="n">
        <f aca="false">Q52/R52</f>
        <v>0.388</v>
      </c>
      <c r="T52" s="25"/>
      <c r="U52" s="25" t="n">
        <f aca="false">SUM(Q52,T52)</f>
        <v>194</v>
      </c>
      <c r="V52" s="26" t="s">
        <v>57</v>
      </c>
      <c r="W52" s="27" t="s">
        <v>81</v>
      </c>
    </row>
    <row r="53" customFormat="false" ht="48.5" hidden="false" customHeight="false" outlineLevel="0" collapsed="false">
      <c r="A53" s="27" t="s">
        <v>128</v>
      </c>
      <c r="B53" s="38" t="s">
        <v>49</v>
      </c>
      <c r="C53" s="20" t="s">
        <v>129</v>
      </c>
      <c r="D53" s="39" t="s">
        <v>130</v>
      </c>
      <c r="E53" s="38" t="s">
        <v>131</v>
      </c>
      <c r="F53" s="38" t="s">
        <v>53</v>
      </c>
      <c r="G53" s="38" t="s">
        <v>54</v>
      </c>
      <c r="H53" s="40" t="n">
        <v>39097</v>
      </c>
      <c r="I53" s="38" t="s">
        <v>55</v>
      </c>
      <c r="J53" s="38" t="s">
        <v>72</v>
      </c>
      <c r="K53" s="38" t="n">
        <v>11</v>
      </c>
      <c r="L53" s="22" t="n">
        <v>100</v>
      </c>
      <c r="M53" s="22" t="n">
        <v>100</v>
      </c>
      <c r="N53" s="22" t="n">
        <v>100</v>
      </c>
      <c r="O53" s="22" t="n">
        <v>100</v>
      </c>
      <c r="P53" s="22"/>
      <c r="Q53" s="23" t="n">
        <f aca="false">SUM(L53:P53)</f>
        <v>400</v>
      </c>
      <c r="R53" s="22" t="n">
        <v>500</v>
      </c>
      <c r="S53" s="24" t="n">
        <f aca="false">Q53/R53</f>
        <v>0.8</v>
      </c>
      <c r="T53" s="25"/>
      <c r="U53" s="25" t="n">
        <f aca="false">SUM(Q53,T53)</f>
        <v>400</v>
      </c>
      <c r="V53" s="26" t="s">
        <v>107</v>
      </c>
      <c r="W53" s="27" t="s">
        <v>74</v>
      </c>
    </row>
    <row r="54" customFormat="false" ht="48.5" hidden="false" customHeight="false" outlineLevel="0" collapsed="false">
      <c r="A54" s="19" t="s">
        <v>132</v>
      </c>
      <c r="B54" s="20" t="s">
        <v>49</v>
      </c>
      <c r="C54" s="20" t="s">
        <v>133</v>
      </c>
      <c r="D54" s="20" t="s">
        <v>134</v>
      </c>
      <c r="E54" s="20" t="s">
        <v>135</v>
      </c>
      <c r="F54" s="20" t="s">
        <v>53</v>
      </c>
      <c r="G54" s="20" t="s">
        <v>54</v>
      </c>
      <c r="H54" s="21" t="n">
        <v>39014</v>
      </c>
      <c r="I54" s="20" t="s">
        <v>55</v>
      </c>
      <c r="J54" s="20" t="s">
        <v>56</v>
      </c>
      <c r="K54" s="20" t="n">
        <v>11</v>
      </c>
      <c r="L54" s="22" t="n">
        <v>100</v>
      </c>
      <c r="M54" s="22" t="n">
        <v>97</v>
      </c>
      <c r="N54" s="22" t="n">
        <v>100</v>
      </c>
      <c r="O54" s="22" t="n">
        <v>23</v>
      </c>
      <c r="P54" s="22" t="n">
        <v>72</v>
      </c>
      <c r="Q54" s="23" t="n">
        <f aca="false">SUM(L54:P54)</f>
        <v>392</v>
      </c>
      <c r="R54" s="22" t="n">
        <v>500</v>
      </c>
      <c r="S54" s="24" t="n">
        <f aca="false">Q54/R54</f>
        <v>0.784</v>
      </c>
      <c r="T54" s="25"/>
      <c r="U54" s="25" t="n">
        <f aca="false">SUM(Q54,T54)</f>
        <v>392</v>
      </c>
      <c r="V54" s="26" t="s">
        <v>73</v>
      </c>
      <c r="W54" s="20" t="s">
        <v>58</v>
      </c>
    </row>
    <row r="55" customFormat="false" ht="48.5" hidden="false" customHeight="false" outlineLevel="0" collapsed="false">
      <c r="A55" s="27" t="s">
        <v>136</v>
      </c>
      <c r="B55" s="38" t="s">
        <v>49</v>
      </c>
      <c r="C55" s="20" t="s">
        <v>137</v>
      </c>
      <c r="D55" s="39" t="s">
        <v>138</v>
      </c>
      <c r="E55" s="38" t="s">
        <v>139</v>
      </c>
      <c r="F55" s="38" t="s">
        <v>140</v>
      </c>
      <c r="G55" s="38" t="s">
        <v>54</v>
      </c>
      <c r="H55" s="40" t="n">
        <v>38763</v>
      </c>
      <c r="I55" s="38" t="s">
        <v>55</v>
      </c>
      <c r="J55" s="38" t="s">
        <v>72</v>
      </c>
      <c r="K55" s="38" t="n">
        <v>11</v>
      </c>
      <c r="L55" s="22" t="n">
        <v>91</v>
      </c>
      <c r="M55" s="22" t="n">
        <v>97</v>
      </c>
      <c r="N55" s="22" t="n">
        <v>100</v>
      </c>
      <c r="O55" s="22" t="n">
        <v>24</v>
      </c>
      <c r="P55" s="22" t="n">
        <v>72</v>
      </c>
      <c r="Q55" s="23" t="n">
        <f aca="false">SUM(L55:P55)</f>
        <v>384</v>
      </c>
      <c r="R55" s="22" t="n">
        <v>500</v>
      </c>
      <c r="S55" s="24" t="n">
        <f aca="false">Q55/R55</f>
        <v>0.768</v>
      </c>
      <c r="T55" s="25"/>
      <c r="U55" s="25" t="n">
        <f aca="false">SUM(Q55,T55)</f>
        <v>384</v>
      </c>
      <c r="V55" s="26" t="s">
        <v>73</v>
      </c>
      <c r="W55" s="27" t="s">
        <v>74</v>
      </c>
    </row>
    <row r="56" customFormat="false" ht="48.5" hidden="false" customHeight="false" outlineLevel="0" collapsed="false">
      <c r="A56" s="19" t="s">
        <v>141</v>
      </c>
      <c r="B56" s="20" t="s">
        <v>49</v>
      </c>
      <c r="C56" s="20" t="s">
        <v>142</v>
      </c>
      <c r="D56" s="20" t="s">
        <v>143</v>
      </c>
      <c r="E56" s="20" t="s">
        <v>144</v>
      </c>
      <c r="F56" s="20" t="s">
        <v>145</v>
      </c>
      <c r="G56" s="20" t="s">
        <v>54</v>
      </c>
      <c r="H56" s="21" t="n">
        <v>38839</v>
      </c>
      <c r="I56" s="20" t="s">
        <v>55</v>
      </c>
      <c r="J56" s="20" t="s">
        <v>56</v>
      </c>
      <c r="K56" s="20" t="n">
        <v>11</v>
      </c>
      <c r="L56" s="22" t="n">
        <v>91</v>
      </c>
      <c r="M56" s="22" t="n">
        <v>96</v>
      </c>
      <c r="N56" s="22" t="n">
        <v>100</v>
      </c>
      <c r="O56" s="22" t="n">
        <v>27</v>
      </c>
      <c r="P56" s="22"/>
      <c r="Q56" s="23" t="n">
        <f aca="false">SUM(L56:P56)</f>
        <v>314</v>
      </c>
      <c r="R56" s="22" t="n">
        <v>500</v>
      </c>
      <c r="S56" s="24" t="n">
        <f aca="false">Q56/R56</f>
        <v>0.628</v>
      </c>
      <c r="T56" s="25"/>
      <c r="U56" s="25" t="n">
        <f aca="false">SUM(Q56,T56)</f>
        <v>314</v>
      </c>
      <c r="V56" s="26" t="s">
        <v>57</v>
      </c>
      <c r="W56" s="20" t="s">
        <v>58</v>
      </c>
    </row>
    <row r="57" customFormat="false" ht="64.15" hidden="false" customHeight="false" outlineLevel="0" collapsed="false">
      <c r="A57" s="27" t="s">
        <v>146</v>
      </c>
      <c r="B57" s="20" t="s">
        <v>49</v>
      </c>
      <c r="C57" s="20" t="s">
        <v>147</v>
      </c>
      <c r="D57" s="20" t="s">
        <v>148</v>
      </c>
      <c r="E57" s="20" t="s">
        <v>149</v>
      </c>
      <c r="F57" s="20" t="s">
        <v>150</v>
      </c>
      <c r="G57" s="20" t="s">
        <v>54</v>
      </c>
      <c r="H57" s="21" t="n">
        <v>39022</v>
      </c>
      <c r="I57" s="20" t="s">
        <v>55</v>
      </c>
      <c r="J57" s="20" t="s">
        <v>118</v>
      </c>
      <c r="K57" s="20" t="n">
        <v>11</v>
      </c>
      <c r="L57" s="22" t="n">
        <v>100</v>
      </c>
      <c r="M57" s="22" t="n">
        <v>65</v>
      </c>
      <c r="N57" s="22" t="n">
        <v>100</v>
      </c>
      <c r="O57" s="22"/>
      <c r="P57" s="22" t="n">
        <v>15</v>
      </c>
      <c r="Q57" s="23" t="n">
        <f aca="false">SUM(L57:P57)</f>
        <v>280</v>
      </c>
      <c r="R57" s="22" t="n">
        <v>500</v>
      </c>
      <c r="S57" s="24" t="n">
        <f aca="false">Q57/R57</f>
        <v>0.56</v>
      </c>
      <c r="T57" s="25"/>
      <c r="U57" s="25" t="n">
        <f aca="false">SUM(Q57,T57)</f>
        <v>280</v>
      </c>
      <c r="V57" s="26" t="s">
        <v>57</v>
      </c>
      <c r="W57" s="20" t="s">
        <v>119</v>
      </c>
    </row>
    <row r="58" customFormat="false" ht="93.6" hidden="false" customHeight="false" outlineLevel="0" collapsed="false">
      <c r="A58" s="19" t="s">
        <v>151</v>
      </c>
      <c r="B58" s="35" t="s">
        <v>49</v>
      </c>
      <c r="C58" s="20" t="s">
        <v>152</v>
      </c>
      <c r="D58" s="35" t="s">
        <v>153</v>
      </c>
      <c r="E58" s="35" t="s">
        <v>62</v>
      </c>
      <c r="F58" s="35" t="s">
        <v>154</v>
      </c>
      <c r="G58" s="35" t="s">
        <v>64</v>
      </c>
      <c r="H58" s="36" t="n">
        <v>38739</v>
      </c>
      <c r="I58" s="35" t="s">
        <v>55</v>
      </c>
      <c r="J58" s="35" t="s">
        <v>91</v>
      </c>
      <c r="K58" s="35" t="n">
        <v>11</v>
      </c>
      <c r="L58" s="22" t="n">
        <v>100</v>
      </c>
      <c r="M58" s="22" t="n">
        <v>93</v>
      </c>
      <c r="N58" s="22" t="n">
        <v>2</v>
      </c>
      <c r="O58" s="22" t="n">
        <v>36</v>
      </c>
      <c r="P58" s="22"/>
      <c r="Q58" s="23" t="n">
        <f aca="false">SUM(L58:P58)</f>
        <v>231</v>
      </c>
      <c r="R58" s="22" t="n">
        <v>500</v>
      </c>
      <c r="S58" s="24" t="n">
        <f aca="false">Q58/R58</f>
        <v>0.462</v>
      </c>
      <c r="T58" s="25"/>
      <c r="U58" s="25" t="n">
        <f aca="false">SUM(Q58,T58)</f>
        <v>231</v>
      </c>
      <c r="V58" s="26" t="s">
        <v>57</v>
      </c>
      <c r="W58" s="33" t="s">
        <v>113</v>
      </c>
    </row>
    <row r="59" customFormat="false" ht="93.6" hidden="false" customHeight="false" outlineLevel="0" collapsed="false">
      <c r="A59" s="27" t="s">
        <v>155</v>
      </c>
      <c r="B59" s="35" t="s">
        <v>49</v>
      </c>
      <c r="C59" s="20" t="s">
        <v>156</v>
      </c>
      <c r="D59" s="35" t="s">
        <v>157</v>
      </c>
      <c r="E59" s="35" t="s">
        <v>158</v>
      </c>
      <c r="F59" s="35" t="s">
        <v>79</v>
      </c>
      <c r="G59" s="35" t="s">
        <v>54</v>
      </c>
      <c r="H59" s="36" t="n">
        <v>38820</v>
      </c>
      <c r="I59" s="35" t="s">
        <v>55</v>
      </c>
      <c r="J59" s="35" t="s">
        <v>91</v>
      </c>
      <c r="K59" s="35" t="n">
        <v>11</v>
      </c>
      <c r="L59" s="22"/>
      <c r="M59" s="22" t="n">
        <v>20</v>
      </c>
      <c r="N59" s="22" t="n">
        <v>6</v>
      </c>
      <c r="O59" s="22"/>
      <c r="P59" s="22" t="n">
        <v>30</v>
      </c>
      <c r="Q59" s="23" t="n">
        <f aca="false">SUM(L59:P59)</f>
        <v>56</v>
      </c>
      <c r="R59" s="22" t="n">
        <v>500</v>
      </c>
      <c r="S59" s="24" t="n">
        <f aca="false">Q59/R59</f>
        <v>0.112</v>
      </c>
      <c r="T59" s="25"/>
      <c r="U59" s="25" t="n">
        <f aca="false">SUM(Q59,T59)</f>
        <v>56</v>
      </c>
      <c r="V59" s="26" t="s">
        <v>57</v>
      </c>
      <c r="W59" s="33" t="s">
        <v>113</v>
      </c>
    </row>
    <row r="60" customFormat="false" ht="62.4" hidden="false" customHeight="false" outlineLevel="0" collapsed="false">
      <c r="A60" s="19" t="s">
        <v>159</v>
      </c>
      <c r="B60" s="27" t="s">
        <v>49</v>
      </c>
      <c r="C60" s="20" t="s">
        <v>160</v>
      </c>
      <c r="D60" s="30" t="s">
        <v>161</v>
      </c>
      <c r="E60" s="27" t="s">
        <v>162</v>
      </c>
      <c r="F60" s="27" t="s">
        <v>112</v>
      </c>
      <c r="G60" s="27" t="s">
        <v>54</v>
      </c>
      <c r="H60" s="31" t="n">
        <v>38718</v>
      </c>
      <c r="I60" s="27" t="s">
        <v>55</v>
      </c>
      <c r="J60" s="27" t="s">
        <v>80</v>
      </c>
      <c r="K60" s="27" t="n">
        <v>11</v>
      </c>
      <c r="L60" s="22" t="n">
        <v>6</v>
      </c>
      <c r="M60" s="22"/>
      <c r="N60" s="22"/>
      <c r="O60" s="22"/>
      <c r="P60" s="22"/>
      <c r="Q60" s="23" t="n">
        <f aca="false">SUM(L60:P60)</f>
        <v>6</v>
      </c>
      <c r="R60" s="22" t="n">
        <v>500</v>
      </c>
      <c r="S60" s="24" t="n">
        <f aca="false">Q60/R60</f>
        <v>0.012</v>
      </c>
      <c r="T60" s="25"/>
      <c r="U60" s="25" t="n">
        <f aca="false">SUM(Q60,T60)</f>
        <v>6</v>
      </c>
      <c r="V60" s="26" t="s">
        <v>57</v>
      </c>
      <c r="W60" s="27" t="s">
        <v>81</v>
      </c>
    </row>
    <row r="61" customFormat="false" ht="62.4" hidden="false" customHeight="false" outlineLevel="0" collapsed="false">
      <c r="A61" s="27" t="s">
        <v>163</v>
      </c>
      <c r="B61" s="27" t="s">
        <v>49</v>
      </c>
      <c r="C61" s="20" t="s">
        <v>164</v>
      </c>
      <c r="D61" s="30" t="s">
        <v>165</v>
      </c>
      <c r="E61" s="27" t="s">
        <v>166</v>
      </c>
      <c r="F61" s="27" t="s">
        <v>167</v>
      </c>
      <c r="G61" s="27" t="s">
        <v>54</v>
      </c>
      <c r="H61" s="31" t="n">
        <v>38976</v>
      </c>
      <c r="I61" s="27" t="s">
        <v>55</v>
      </c>
      <c r="J61" s="27" t="s">
        <v>80</v>
      </c>
      <c r="K61" s="27" t="n">
        <v>11</v>
      </c>
      <c r="L61" s="22"/>
      <c r="M61" s="22"/>
      <c r="N61" s="22"/>
      <c r="O61" s="22"/>
      <c r="P61" s="22"/>
      <c r="Q61" s="23" t="n">
        <f aca="false">SUM(L61:P61)</f>
        <v>0</v>
      </c>
      <c r="R61" s="22" t="n">
        <v>500</v>
      </c>
      <c r="S61" s="24" t="n">
        <f aca="false">Q61/R61</f>
        <v>0</v>
      </c>
      <c r="T61" s="25"/>
      <c r="U61" s="25" t="n">
        <f aca="false">SUM(Q61,T61)</f>
        <v>0</v>
      </c>
      <c r="V61" s="26" t="s">
        <v>57</v>
      </c>
      <c r="W61" s="27" t="s">
        <v>81</v>
      </c>
    </row>
    <row r="62" customFormat="false" ht="17.35" hidden="false" customHeight="false" outlineLevel="0" collapsed="false">
      <c r="R62" s="41"/>
    </row>
    <row r="63" customFormat="false" ht="22.05" hidden="false" customHeight="false" outlineLevel="0" collapsed="false">
      <c r="A63" s="5" t="s">
        <v>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customFormat="false" ht="44.25" hidden="false" customHeight="true" outlineLevel="0" collapsed="false">
      <c r="A64" s="5" t="s">
        <v>168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7"/>
      <c r="V64" s="7"/>
      <c r="W64" s="7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9:W61"/>
  <mergeCells count="29">
    <mergeCell ref="A1:W1"/>
    <mergeCell ref="A2:W2"/>
    <mergeCell ref="A3:W3"/>
    <mergeCell ref="N4:S4"/>
    <mergeCell ref="A5:W5"/>
    <mergeCell ref="A6:W6"/>
    <mergeCell ref="A7:W7"/>
    <mergeCell ref="A8:W8"/>
    <mergeCell ref="A10:W10"/>
    <mergeCell ref="A12:W12"/>
    <mergeCell ref="A13:T13"/>
    <mergeCell ref="A14:W14"/>
    <mergeCell ref="A16:W16"/>
    <mergeCell ref="A17:W17"/>
    <mergeCell ref="A18:W18"/>
    <mergeCell ref="A20:W20"/>
    <mergeCell ref="A21:W21"/>
    <mergeCell ref="A23:IQ23"/>
    <mergeCell ref="A24:IQ24"/>
    <mergeCell ref="A25:IQ25"/>
    <mergeCell ref="A27:IQ27"/>
    <mergeCell ref="A28:IQ28"/>
    <mergeCell ref="A30:W30"/>
    <mergeCell ref="A33:W33"/>
    <mergeCell ref="A34:W34"/>
    <mergeCell ref="A36:W36"/>
    <mergeCell ref="A37:W37"/>
    <mergeCell ref="A63:T63"/>
    <mergeCell ref="A64:T64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2023-09-20T13:27:33Z</dcterms:created>
  <dc:creator>МБОУ СОШ15</dc:creator>
  <dc:description/>
  <dc:language>ru-RU</dc:language>
  <cp:lastModifiedBy/>
  <cp:lastPrinted>2023-11-24T15:00:44Z</cp:lastPrinted>
  <dcterms:modified xsi:type="dcterms:W3CDTF">2023-11-28T08:51:20Z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