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'Лист1'!$A$1:$AE$204</definedName>
    <definedName name="_xlnm._FilterDatabase" localSheetId="0" hidden="1">'Лист1'!$A$50:$AE$153</definedName>
    <definedName name="Excel_BuiltIn_Print_Area" localSheetId="0">'Лист1'!$A$1:$AE$50</definedName>
    <definedName name="Excel_BuiltIn__FilterDatabase" localSheetId="0">'Лист1'!$A$50:$AE$50</definedName>
  </definedNames>
  <calcPr fullCalcOnLoad="1"/>
</workbook>
</file>

<file path=xl/sharedStrings.xml><?xml version="1.0" encoding="utf-8"?>
<sst xmlns="http://schemas.openxmlformats.org/spreadsheetml/2006/main" count="1114" uniqueCount="417">
  <si>
    <t>ПРОТОКОЛ</t>
  </si>
  <si>
    <t xml:space="preserve">заседания жюри муниципального этапа всероссийской олимпиады школьников </t>
  </si>
  <si>
    <t>по истории в 2023/24 учебном году</t>
  </si>
  <si>
    <t>от «23»ноября 2023 г.</t>
  </si>
  <si>
    <t>Место проведения:  Муниципальное бюджетное общеобразовательное учреждение "Средняя общеобразовательная школа №7"</t>
  </si>
  <si>
    <t>Дата проведения: 15.11.2023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</si>
  <si>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всего  - 103   , 7 класс -15   , 8 класс -16  , 9 класс -26    , 10 класс -21    , 11 класс -25    </t>
    </r>
  </si>
  <si>
    <t>На заседании присутствовали 15 членов жюри.</t>
  </si>
  <si>
    <t>Председатель жюри: Кобзева Галина Васильевна</t>
  </si>
  <si>
    <t>Секретарь жюри: Афонина Наталия Александровна</t>
  </si>
  <si>
    <t>Члены жюри: Бурцева Маргарита Юрьевна</t>
  </si>
  <si>
    <t>Дроздова Елена Николаевна</t>
  </si>
  <si>
    <t>Крылова Людмила Викторовна</t>
  </si>
  <si>
    <t>Мантрова Светлана Александровна</t>
  </si>
  <si>
    <t>Медведева Анна Александровна</t>
  </si>
  <si>
    <t>Мелехов Роман Сергеевич</t>
  </si>
  <si>
    <t>Милованова Наталья Викторовна</t>
  </si>
  <si>
    <t>Морозова Оксана Модестовна</t>
  </si>
  <si>
    <t>Пантюшкина Ирина Вячеславовна</t>
  </si>
  <si>
    <t>Сорокин Роман Викторович</t>
  </si>
  <si>
    <t>Цуканов Михаил Юрьевич</t>
  </si>
  <si>
    <t>Шелковникова Светлана Валерьевна</t>
  </si>
  <si>
    <t xml:space="preserve">           Щугорева ЕленаАлекссевна</t>
  </si>
  <si>
    <t>Повестка дня:</t>
  </si>
  <si>
    <t>1. Подведение итогов проведения муниципального этапа всероссийской олимпиады школьников по истории.</t>
  </si>
  <si>
    <t>2. Определение победителей и призеров муниципального этапа всероссийской олимпиады школьников по истории 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</si>
  <si>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</si>
  <si>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муниципального этапа всероссийской олимпиады школьников по истории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</si>
  <si>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</si>
  <si>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- 4   , 7 класс -0   , 8 класс -0     , 9 класс -2    , 10 класс - 1  , 11 класс - 1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</si>
  <si>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-23    ,  7 класс - 3  , 8 класс -3     , 9 класс -6    , 10 класс -6    , 11 класс -5     .</t>
    </r>
  </si>
  <si>
    <t>В ходе проведения муниципального этапа олимпиады было удалено  0 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</si>
  <si>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-15 , «ПРОТИВ» -0 , «ВОЗДЕРЖАЛИСЬ» - 0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</si>
  <si>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</si>
  <si>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истории 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уверждения.</t>
    </r>
  </si>
  <si>
    <t xml:space="preserve">Список  участников, победителей и призеров муниципального этапа всероссийской олимпиады школьников в 2023/24 учебном году по истории. 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</si>
  <si>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</si>
  <si>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</si>
  <si>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</si>
  <si>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</si>
  <si>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</si>
  <si>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</si>
  <si>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</si>
  <si>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</si>
  <si>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</si>
  <si>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</si>
  <si>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</si>
  <si>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</si>
  <si>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</si>
  <si>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</si>
  <si>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</si>
  <si>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</si>
  <si>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</si>
  <si>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</si>
  <si>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</si>
  <si>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</si>
  <si>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</si>
  <si>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</si>
  <si>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</si>
  <si>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</si>
  <si>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13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</si>
  <si>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</si>
  <si>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</si>
  <si>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</si>
  <si>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</si>
  <si>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</si>
  <si>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</si>
  <si>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</si>
  <si>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</si>
  <si>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И0712</t>
  </si>
  <si>
    <t>Шинкарев</t>
  </si>
  <si>
    <t>Константин</t>
  </si>
  <si>
    <t>Дмитриевич</t>
  </si>
  <si>
    <t>М</t>
  </si>
  <si>
    <t>Российская Федерация</t>
  </si>
  <si>
    <t>Тамбовское областное государственное автономное общеобразовательное учреждение "Мичуринский лицей-интернат"</t>
  </si>
  <si>
    <t>Призер</t>
  </si>
  <si>
    <t>И0714</t>
  </si>
  <si>
    <t>Карданис</t>
  </si>
  <si>
    <t>Арсений</t>
  </si>
  <si>
    <t>Романович</t>
  </si>
  <si>
    <t>08.10.2010</t>
  </si>
  <si>
    <t>Муниципальное автономное общеобразовательное учреждение "Средняя общеобразовательная школа № 5 "Научно-технологический центр им И.В.Мичурина"</t>
  </si>
  <si>
    <t>Афонина Наталия Александровна</t>
  </si>
  <si>
    <t>И0708</t>
  </si>
  <si>
    <t>Ёжикова</t>
  </si>
  <si>
    <t>Дарья</t>
  </si>
  <si>
    <t>Романовна</t>
  </si>
  <si>
    <t>ж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</si>
  <si>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</si>
  <si>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Мастин Михаил Сергеевич</t>
  </si>
  <si>
    <t>И0703</t>
  </si>
  <si>
    <t>Арсеньев</t>
  </si>
  <si>
    <t>Матвей</t>
  </si>
  <si>
    <t>Олегович</t>
  </si>
  <si>
    <t>29.05.2009</t>
  </si>
  <si>
    <t>Участник</t>
  </si>
  <si>
    <t>И0706</t>
  </si>
  <si>
    <t>Ефремов</t>
  </si>
  <si>
    <t>Даниил</t>
  </si>
  <si>
    <t>Игоревич</t>
  </si>
  <si>
    <t>02.03.2010</t>
  </si>
  <si>
    <t>И0701</t>
  </si>
  <si>
    <t>Каширский</t>
  </si>
  <si>
    <t>Егор</t>
  </si>
  <si>
    <t>Иванович</t>
  </si>
  <si>
    <t>23.12.2009</t>
  </si>
  <si>
    <t>И0707</t>
  </si>
  <si>
    <t>Папушой</t>
  </si>
  <si>
    <t>Алина</t>
  </si>
  <si>
    <t>Игоревна</t>
  </si>
  <si>
    <t>Ж</t>
  </si>
  <si>
    <t>02.11.2009</t>
  </si>
  <si>
    <t>И0715</t>
  </si>
  <si>
    <t xml:space="preserve">Невзорова </t>
  </si>
  <si>
    <t>Элина</t>
  </si>
  <si>
    <t>Олеговна</t>
  </si>
  <si>
    <t>И0713</t>
  </si>
  <si>
    <t>Швырева</t>
  </si>
  <si>
    <t>Мария</t>
  </si>
  <si>
    <t>Павловна</t>
  </si>
  <si>
    <t>И0709</t>
  </si>
  <si>
    <t>Четвертков</t>
  </si>
  <si>
    <t>Алексей</t>
  </si>
  <si>
    <t>м</t>
  </si>
  <si>
    <t>И0710</t>
  </si>
  <si>
    <t>Тутишоев</t>
  </si>
  <si>
    <t>Никита</t>
  </si>
  <si>
    <t>Сергеевич</t>
  </si>
  <si>
    <t>Муниципальное бюджетное общеобразовательное учреждение "Гимназия"</t>
  </si>
  <si>
    <t>И0704</t>
  </si>
  <si>
    <t xml:space="preserve">Авдеева </t>
  </si>
  <si>
    <t>Маргарита</t>
  </si>
  <si>
    <t>И0711</t>
  </si>
  <si>
    <t>Рассказов</t>
  </si>
  <si>
    <t>Александр</t>
  </si>
  <si>
    <t>Алексеевич</t>
  </si>
  <si>
    <t xml:space="preserve">Муниципальное бюджетное общеобразовательное учреждение "Средняя общеобразовательная школа №15" </t>
  </si>
  <si>
    <t>Кобзева Галина Васильевна</t>
  </si>
  <si>
    <t>И0702</t>
  </si>
  <si>
    <t>Исмаилов</t>
  </si>
  <si>
    <t>Ильяс</t>
  </si>
  <si>
    <t>Талехович</t>
  </si>
  <si>
    <t>09.11.2009</t>
  </si>
  <si>
    <t>И0705</t>
  </si>
  <si>
    <t>Рожкова</t>
  </si>
  <si>
    <t>Екатерина</t>
  </si>
  <si>
    <t>Дмитриевна</t>
  </si>
  <si>
    <t>И0804</t>
  </si>
  <si>
    <t>Тонких</t>
  </si>
  <si>
    <t>Вадимович</t>
  </si>
  <si>
    <t>Полянская Людмила Ивановна</t>
  </si>
  <si>
    <t>И0806</t>
  </si>
  <si>
    <t>Баулин</t>
  </si>
  <si>
    <t>Вячеславович</t>
  </si>
  <si>
    <t>И0808</t>
  </si>
  <si>
    <t>Лисунова</t>
  </si>
  <si>
    <t>Владимировна</t>
  </si>
  <si>
    <t>И0807</t>
  </si>
  <si>
    <t>Сорокинская</t>
  </si>
  <si>
    <t>Ирина</t>
  </si>
  <si>
    <t>Александровна</t>
  </si>
  <si>
    <t>муниципальное бюджетное общеобразовательное учреждение " Средняя общеобразовательная школа №19"</t>
  </si>
  <si>
    <t>И0814</t>
  </si>
  <si>
    <t>Ершова</t>
  </si>
  <si>
    <t>Михайловна</t>
  </si>
  <si>
    <t>И0809</t>
  </si>
  <si>
    <t>Устинкин</t>
  </si>
  <si>
    <t>Константинович</t>
  </si>
  <si>
    <t>И0805</t>
  </si>
  <si>
    <t>Васнева</t>
  </si>
  <si>
    <t>Альбина</t>
  </si>
  <si>
    <t>И0802</t>
  </si>
  <si>
    <t>Пудычев</t>
  </si>
  <si>
    <t>Илья</t>
  </si>
  <si>
    <t>Владимирович</t>
  </si>
  <si>
    <t>И0811</t>
  </si>
  <si>
    <t>Макарова</t>
  </si>
  <si>
    <t>Стефания</t>
  </si>
  <si>
    <t>И0813</t>
  </si>
  <si>
    <t>Наумов</t>
  </si>
  <si>
    <t>Тимур</t>
  </si>
  <si>
    <t>21. 10. 2009</t>
  </si>
  <si>
    <t>И0812</t>
  </si>
  <si>
    <t>Черников</t>
  </si>
  <si>
    <t>Сергей</t>
  </si>
  <si>
    <t>16.06.2009</t>
  </si>
  <si>
    <t>И0801</t>
  </si>
  <si>
    <t>Ивницкий</t>
  </si>
  <si>
    <t>Иван</t>
  </si>
  <si>
    <t>Владиславович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</si>
  <si>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</si>
  <si>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Хизов Сергей Владиславович</t>
  </si>
  <si>
    <t>И0816</t>
  </si>
  <si>
    <t>Тарасова</t>
  </si>
  <si>
    <t>Ульяна</t>
  </si>
  <si>
    <t>14. 11. 2009</t>
  </si>
  <si>
    <t>И0810</t>
  </si>
  <si>
    <t>Языкова</t>
  </si>
  <si>
    <t>Александра</t>
  </si>
  <si>
    <t>Валентиновна</t>
  </si>
  <si>
    <t>25. 09. 2009</t>
  </si>
  <si>
    <t>И0815</t>
  </si>
  <si>
    <t>Самсонова</t>
  </si>
  <si>
    <t>Елена</t>
  </si>
  <si>
    <t>Муниципальное бюджетное общеобразовательное учреждение «Средняя общеобразовательная школа №1» г. Мичуринска</t>
  </si>
  <si>
    <t>Артемова Татьяна Юрьевна</t>
  </si>
  <si>
    <t>И0803</t>
  </si>
  <si>
    <t>Лазарев</t>
  </si>
  <si>
    <t>Игорь</t>
  </si>
  <si>
    <t>И0906</t>
  </si>
  <si>
    <t>Тарасов</t>
  </si>
  <si>
    <t>Павлович</t>
  </si>
  <si>
    <t>Муниципальное бюджетное общеобразовательное учреждение "Средняя общеобразовательная школа №7"</t>
  </si>
  <si>
    <t>Победитель</t>
  </si>
  <si>
    <t>Милованова Наталия Викторовна</t>
  </si>
  <si>
    <t>И0910</t>
  </si>
  <si>
    <t>Попова</t>
  </si>
  <si>
    <t>Вероника</t>
  </si>
  <si>
    <t>И0924</t>
  </si>
  <si>
    <t>Комаревцев</t>
  </si>
  <si>
    <t>Максим</t>
  </si>
  <si>
    <t xml:space="preserve">Муниципальное бюджетное общеобразовательное учреждение "Средняя общеобразовательная школа №9" </t>
  </si>
  <si>
    <t>Бурцева Маргарита Юрьевна</t>
  </si>
  <si>
    <t>И0920</t>
  </si>
  <si>
    <t xml:space="preserve">Струков </t>
  </si>
  <si>
    <t>Дмитрий</t>
  </si>
  <si>
    <t>И0909</t>
  </si>
  <si>
    <t>Ангелина</t>
  </si>
  <si>
    <t>Евгеньевна</t>
  </si>
  <si>
    <t>Насонова Любовь Анатольевна</t>
  </si>
  <si>
    <t>И0903</t>
  </si>
  <si>
    <t>Кучин</t>
  </si>
  <si>
    <t>Александрович</t>
  </si>
  <si>
    <t>И0915</t>
  </si>
  <si>
    <t>Хачирова</t>
  </si>
  <si>
    <t>Полина</t>
  </si>
  <si>
    <t>И0923</t>
  </si>
  <si>
    <t>Еселевская</t>
  </si>
  <si>
    <t>Анна</t>
  </si>
  <si>
    <t>Геннадьевна</t>
  </si>
  <si>
    <t>И0905</t>
  </si>
  <si>
    <t>Мялов</t>
  </si>
  <si>
    <t>Андреевич</t>
  </si>
  <si>
    <t>21.03.2008</t>
  </si>
  <si>
    <t>И0911</t>
  </si>
  <si>
    <t>Попов</t>
  </si>
  <si>
    <t>Викторович</t>
  </si>
  <si>
    <t>Хатунцева Марина Алексеевна</t>
  </si>
  <si>
    <t>И0901</t>
  </si>
  <si>
    <t xml:space="preserve">Дмитрий </t>
  </si>
  <si>
    <t>Гурьева Елена Александровна</t>
  </si>
  <si>
    <t>И0926</t>
  </si>
  <si>
    <t>Сухарев</t>
  </si>
  <si>
    <t>Владислав</t>
  </si>
  <si>
    <t>Михайлович</t>
  </si>
  <si>
    <t>И0914</t>
  </si>
  <si>
    <t>Воробьёва</t>
  </si>
  <si>
    <t>Андреевна</t>
  </si>
  <si>
    <t>И0904</t>
  </si>
  <si>
    <t>Яковлева</t>
  </si>
  <si>
    <t>Анастасия</t>
  </si>
  <si>
    <t>Алексеевна</t>
  </si>
  <si>
    <t>07.09.2008</t>
  </si>
  <si>
    <t>И0907</t>
  </si>
  <si>
    <t>Клычникова</t>
  </si>
  <si>
    <t>Станиславовна</t>
  </si>
  <si>
    <t>И0912</t>
  </si>
  <si>
    <t>Скоркин</t>
  </si>
  <si>
    <t>И0922</t>
  </si>
  <si>
    <t>Кострикина</t>
  </si>
  <si>
    <t>Сергеевна</t>
  </si>
  <si>
    <t>И0917</t>
  </si>
  <si>
    <t>Борзых</t>
  </si>
  <si>
    <t>Викторовна</t>
  </si>
  <si>
    <t>И0921</t>
  </si>
  <si>
    <t>Каданцев</t>
  </si>
  <si>
    <t>Михаил</t>
  </si>
  <si>
    <t>И0925</t>
  </si>
  <si>
    <t>Трунов</t>
  </si>
  <si>
    <t>Артем</t>
  </si>
  <si>
    <t>И0902</t>
  </si>
  <si>
    <t>Исаева</t>
  </si>
  <si>
    <t>Ксения</t>
  </si>
  <si>
    <t>И0916</t>
  </si>
  <si>
    <t>Шашкова</t>
  </si>
  <si>
    <t>И0919</t>
  </si>
  <si>
    <t>Гончар</t>
  </si>
  <si>
    <t>Арсентий</t>
  </si>
  <si>
    <t>И0913</t>
  </si>
  <si>
    <t>Шевяков</t>
  </si>
  <si>
    <t>Витальевич</t>
  </si>
  <si>
    <t>И0908</t>
  </si>
  <si>
    <t>И0918</t>
  </si>
  <si>
    <t>Туровцева</t>
  </si>
  <si>
    <t>Эвелина</t>
  </si>
  <si>
    <t>Витальевна</t>
  </si>
  <si>
    <t>20.03.2008</t>
  </si>
  <si>
    <t>И1007</t>
  </si>
  <si>
    <t xml:space="preserve">Пустовалов </t>
  </si>
  <si>
    <t>И1010</t>
  </si>
  <si>
    <t>Бобков</t>
  </si>
  <si>
    <t>И1009</t>
  </si>
  <si>
    <t>Шарабарина</t>
  </si>
  <si>
    <t>И1012</t>
  </si>
  <si>
    <t>И1002</t>
  </si>
  <si>
    <t xml:space="preserve">Дерябин </t>
  </si>
  <si>
    <t>И1022</t>
  </si>
  <si>
    <t>Уварова</t>
  </si>
  <si>
    <t>Юлия</t>
  </si>
  <si>
    <t>Улыбышева Елизавета Валериевна</t>
  </si>
  <si>
    <t>И1001</t>
  </si>
  <si>
    <t>Шмакова</t>
  </si>
  <si>
    <t>И1006</t>
  </si>
  <si>
    <t>Матушкин</t>
  </si>
  <si>
    <t>Артём</t>
  </si>
  <si>
    <t>И1004</t>
  </si>
  <si>
    <t>Свиридов</t>
  </si>
  <si>
    <t>И1008</t>
  </si>
  <si>
    <t>Волобуева</t>
  </si>
  <si>
    <t>И1014</t>
  </si>
  <si>
    <t>Хребтова</t>
  </si>
  <si>
    <t>Вячеславовна</t>
  </si>
  <si>
    <t>И1005</t>
  </si>
  <si>
    <t>Загородний</t>
  </si>
  <si>
    <t>Николай</t>
  </si>
  <si>
    <t>И1013</t>
  </si>
  <si>
    <t>Григорчук</t>
  </si>
  <si>
    <t>Ярослав</t>
  </si>
  <si>
    <t>И1021</t>
  </si>
  <si>
    <t xml:space="preserve">Шевякова </t>
  </si>
  <si>
    <t>Софья</t>
  </si>
  <si>
    <t>И1015</t>
  </si>
  <si>
    <t>Волокитин</t>
  </si>
  <si>
    <t>И1003</t>
  </si>
  <si>
    <t>Дмитриева</t>
  </si>
  <si>
    <t xml:space="preserve">Наталья </t>
  </si>
  <si>
    <t>И1011</t>
  </si>
  <si>
    <t>Лосева</t>
  </si>
  <si>
    <t>Марина</t>
  </si>
  <si>
    <t>И1025</t>
  </si>
  <si>
    <t>Санталов</t>
  </si>
  <si>
    <t>Николаевич</t>
  </si>
  <si>
    <t>И1018</t>
  </si>
  <si>
    <t>Ненашева</t>
  </si>
  <si>
    <t>Яна</t>
  </si>
  <si>
    <t>И1019</t>
  </si>
  <si>
    <t>Матушкова</t>
  </si>
  <si>
    <t>И1023</t>
  </si>
  <si>
    <t>Леонова</t>
  </si>
  <si>
    <t>И1121</t>
  </si>
  <si>
    <t>И1111</t>
  </si>
  <si>
    <t>Иванова</t>
  </si>
  <si>
    <t>Эльвира</t>
  </si>
  <si>
    <t>Николаевна</t>
  </si>
  <si>
    <t>И1118</t>
  </si>
  <si>
    <t>Бурцева</t>
  </si>
  <si>
    <t>Виктория</t>
  </si>
  <si>
    <t>Альбертовна</t>
  </si>
  <si>
    <t>И1123</t>
  </si>
  <si>
    <t>Утешев</t>
  </si>
  <si>
    <t>Баженова Ксения Геннадьевна</t>
  </si>
  <si>
    <t>И1126</t>
  </si>
  <si>
    <t>Чувилькин</t>
  </si>
  <si>
    <t>И1112</t>
  </si>
  <si>
    <t>Воронкова</t>
  </si>
  <si>
    <t>Кристина</t>
  </si>
  <si>
    <t>И1101</t>
  </si>
  <si>
    <t>Никитина</t>
  </si>
  <si>
    <t>И1117</t>
  </si>
  <si>
    <t>Носов</t>
  </si>
  <si>
    <t>Евгений</t>
  </si>
  <si>
    <t>И1106</t>
  </si>
  <si>
    <t xml:space="preserve">Говорухина </t>
  </si>
  <si>
    <t>София</t>
  </si>
  <si>
    <t>И1110</t>
  </si>
  <si>
    <t>Тёщин</t>
  </si>
  <si>
    <t>Эдуардович</t>
  </si>
  <si>
    <t>И1102</t>
  </si>
  <si>
    <t>Кожевников</t>
  </si>
  <si>
    <t>Андрей</t>
  </si>
  <si>
    <t>И1119</t>
  </si>
  <si>
    <t>Чванова</t>
  </si>
  <si>
    <t>И1122</t>
  </si>
  <si>
    <t>Виданов</t>
  </si>
  <si>
    <t>И1113</t>
  </si>
  <si>
    <t>Сушкова</t>
  </si>
  <si>
    <t>И1124</t>
  </si>
  <si>
    <t>Бестолков</t>
  </si>
  <si>
    <t>И1125</t>
  </si>
  <si>
    <t>Кудрявцев</t>
  </si>
  <si>
    <t>Павел</t>
  </si>
  <si>
    <t>Русланович</t>
  </si>
  <si>
    <t>И1108</t>
  </si>
  <si>
    <t>Свечин</t>
  </si>
  <si>
    <t>Денис</t>
  </si>
  <si>
    <t>И1115</t>
  </si>
  <si>
    <t xml:space="preserve">Полянская </t>
  </si>
  <si>
    <t>И1105</t>
  </si>
  <si>
    <t>Кинжалова</t>
  </si>
  <si>
    <t>Варвара</t>
  </si>
  <si>
    <t>16.08.2006м</t>
  </si>
  <si>
    <t>И1103</t>
  </si>
  <si>
    <t>Храпова</t>
  </si>
  <si>
    <t>Юрьевна</t>
  </si>
  <si>
    <t>И1104</t>
  </si>
  <si>
    <t>Наумкина</t>
  </si>
  <si>
    <t>Карина</t>
  </si>
  <si>
    <t>И1109</t>
  </si>
  <si>
    <t>Тимонина</t>
  </si>
  <si>
    <t>И1114</t>
  </si>
  <si>
    <t xml:space="preserve">Порубай </t>
  </si>
  <si>
    <t>И1107</t>
  </si>
  <si>
    <t>Степанов</t>
  </si>
  <si>
    <t>И1127</t>
  </si>
  <si>
    <t>Венедиктов</t>
  </si>
  <si>
    <t>Юрьевич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</si>
</sst>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3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8" fontId="5" fillId="5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6"/>
  <sheetViews>
    <sheetView tabSelected="1" view="pageBreakPreview" zoomScale="55" zoomScaleNormal="73" zoomScaleSheetLayoutView="55" workbookViewId="0" topLeftCell="A1">
      <selection activeCell="AD129" sqref="AD129:AD134"/>
    </sheetView>
  </sheetViews>
  <sheetFormatPr defaultColWidth="9.140625" defaultRowHeight="15"/>
  <cols>
    <col min="2" max="2" width="19.421875" style="0" customWidth="1"/>
    <col min="3" max="3" width="15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140625" style="0" customWidth="1"/>
    <col min="9" max="9" width="17.8515625" style="0" customWidth="1"/>
    <col min="10" max="10" width="53.8515625" style="0" customWidth="1"/>
    <col min="11" max="11" width="8.57421875" style="0" customWidth="1"/>
    <col min="12" max="17" width="6.140625" style="0" customWidth="1"/>
    <col min="18" max="18" width="5.8515625" style="0" customWidth="1"/>
    <col min="19" max="19" width="6.28125" style="0" customWidth="1"/>
    <col min="20" max="20" width="6.140625" style="0" customWidth="1"/>
    <col min="21" max="21" width="6.28125" style="0" customWidth="1"/>
    <col min="22" max="23" width="6.8515625" style="0" customWidth="1"/>
    <col min="24" max="24" width="6.57421875" style="0" customWidth="1"/>
    <col min="25" max="25" width="13.7109375" style="0" customWidth="1"/>
    <col min="26" max="28" width="13.57421875" style="0" customWidth="1"/>
    <col min="29" max="29" width="15.28125" style="0" customWidth="1"/>
    <col min="30" max="30" width="16.28125" style="0" customWidth="1"/>
    <col min="31" max="31" width="20.140625" style="0" customWidth="1"/>
  </cols>
  <sheetData>
    <row r="1" spans="1:3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2.5">
      <c r="A4" s="2"/>
      <c r="B4" s="3"/>
      <c r="C4" s="3"/>
      <c r="D4" s="3"/>
      <c r="E4" s="3"/>
      <c r="F4" s="3"/>
      <c r="G4" s="3"/>
      <c r="H4" s="3"/>
      <c r="I4" s="3"/>
      <c r="J4" s="3"/>
      <c r="M4" s="2"/>
      <c r="N4" s="2" t="s">
        <v>3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  <c r="AD4" s="3"/>
      <c r="AE4" s="3"/>
    </row>
    <row r="5" spans="1:31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3.25">
      <c r="A14" s="4"/>
      <c r="B14" s="4" t="s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3.25">
      <c r="A15" s="4"/>
      <c r="B15" s="4" t="s">
        <v>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3.25">
      <c r="A16" s="4"/>
      <c r="B16" s="4" t="s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3.25">
      <c r="A17" s="4"/>
      <c r="B17" s="4" t="s">
        <v>13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3.25">
      <c r="A18" s="4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3.25">
      <c r="A19" s="4"/>
      <c r="B19" s="4" t="s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3.25">
      <c r="A20" s="4"/>
      <c r="B20" s="4" t="s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3.25">
      <c r="A21" s="4"/>
      <c r="B21" s="4" t="s">
        <v>17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3.25">
      <c r="A22" s="4"/>
      <c r="B22" s="4" t="s">
        <v>18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3.25">
      <c r="A23" s="4"/>
      <c r="B23" s="4" t="s">
        <v>19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3.25">
      <c r="A24" s="4"/>
      <c r="B24" s="4" t="s">
        <v>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3.25">
      <c r="A25" s="4"/>
      <c r="B25" s="4" t="s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4" customHeight="1">
      <c r="A26" s="6" t="s">
        <v>22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"/>
    </row>
    <row r="27" spans="1:31" ht="22.5">
      <c r="A27" s="7" t="s">
        <v>23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23.25">
      <c r="A28" s="4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3.25">
      <c r="A29" s="4" t="s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3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2.5">
      <c r="A31" s="7" t="s">
        <v>26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23.25">
      <c r="A32" s="4" t="s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3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="4" customFormat="1" ht="23.25">
      <c r="A34" s="4" t="s">
        <v>28</v>
      </c>
    </row>
    <row r="35" s="4" customFormat="1" ht="23.25">
      <c r="A35" s="4" t="s">
        <v>29</v>
      </c>
    </row>
    <row r="36" s="4" customFormat="1" ht="23.25">
      <c r="A36" s="4" t="s">
        <v>30</v>
      </c>
    </row>
    <row r="37" spans="1:31" ht="23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="4" customFormat="1" ht="23.25">
      <c r="A38" s="4" t="s">
        <v>31</v>
      </c>
    </row>
    <row r="39" s="4" customFormat="1" ht="23.25"/>
    <row r="40" spans="1:31" ht="23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23.25">
      <c r="A41" s="7" t="s">
        <v>32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8"/>
      <c r="AE41" s="8"/>
    </row>
    <row r="42" spans="1:31" ht="22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22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22.5">
      <c r="A44" s="7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23.25">
      <c r="A45" s="9" t="s">
        <v>34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22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22.5" customHeight="1">
      <c r="A47" s="10" t="s">
        <v>35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23.25" customHeight="1">
      <c r="A48" s="11" t="s">
        <v>36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ht="15">
      <c r="C49" s="12"/>
    </row>
    <row r="50" spans="1:31" ht="96" customHeight="1">
      <c r="A50" s="13" t="s">
        <v>37</v>
      </c>
      <c r="B50" s="14" t="s">
        <v>38</v>
      </c>
      <c r="C50" s="13" t="s">
        <v>39</v>
      </c>
      <c r="D50" s="15" t="s">
        <v>40</v>
      </c>
      <c r="E50" s="15" t="s">
        <v>41</v>
      </c>
      <c r="F50" s="15" t="s">
        <v>42</v>
      </c>
      <c r="G50" s="15" t="s">
        <v>43</v>
      </c>
      <c r="H50" s="15" t="s">
        <v>44</v>
      </c>
      <c r="I50" s="15" t="s">
        <v>45</v>
      </c>
      <c r="J50" s="13" t="s">
        <v>46</v>
      </c>
      <c r="K50" s="15" t="s">
        <v>47</v>
      </c>
      <c r="L50" s="16" t="s">
        <v>48</v>
      </c>
      <c r="M50" s="16" t="s">
        <v>49</v>
      </c>
      <c r="N50" s="16" t="s">
        <v>50</v>
      </c>
      <c r="O50" s="16" t="s">
        <v>51</v>
      </c>
      <c r="P50" s="16" t="s">
        <v>52</v>
      </c>
      <c r="Q50" s="16" t="s">
        <v>53</v>
      </c>
      <c r="R50" s="16" t="s">
        <v>54</v>
      </c>
      <c r="S50" s="16" t="s">
        <v>55</v>
      </c>
      <c r="T50" s="16" t="s">
        <v>56</v>
      </c>
      <c r="U50" s="16" t="s">
        <v>57</v>
      </c>
      <c r="V50" s="16" t="s">
        <v>58</v>
      </c>
      <c r="W50" s="16" t="s">
        <v>59</v>
      </c>
      <c r="X50" s="16" t="s">
        <v>60</v>
      </c>
      <c r="Y50" s="13" t="s">
        <v>61</v>
      </c>
      <c r="Z50" s="13" t="s">
        <v>62</v>
      </c>
      <c r="AA50" s="13" t="s">
        <v>63</v>
      </c>
      <c r="AB50" s="15" t="s">
        <v>64</v>
      </c>
      <c r="AC50" s="15" t="s">
        <v>65</v>
      </c>
      <c r="AD50" s="13" t="s">
        <v>66</v>
      </c>
      <c r="AE50" s="15" t="s">
        <v>67</v>
      </c>
    </row>
    <row r="51" spans="1:31" ht="75">
      <c r="A51" s="17">
        <v>1</v>
      </c>
      <c r="B51" s="17" t="s">
        <v>68</v>
      </c>
      <c r="C51" s="18" t="s">
        <v>69</v>
      </c>
      <c r="D51" s="19" t="s">
        <v>70</v>
      </c>
      <c r="E51" s="19" t="s">
        <v>71</v>
      </c>
      <c r="F51" s="19" t="s">
        <v>72</v>
      </c>
      <c r="G51" s="19" t="s">
        <v>73</v>
      </c>
      <c r="H51" s="20">
        <v>40465</v>
      </c>
      <c r="I51" s="19" t="s">
        <v>74</v>
      </c>
      <c r="J51" s="19" t="s">
        <v>75</v>
      </c>
      <c r="K51" s="21">
        <v>7</v>
      </c>
      <c r="L51" s="22">
        <v>4</v>
      </c>
      <c r="M51" s="22">
        <v>0</v>
      </c>
      <c r="N51" s="22">
        <v>0</v>
      </c>
      <c r="O51" s="22">
        <v>2.5</v>
      </c>
      <c r="P51" s="22">
        <v>1</v>
      </c>
      <c r="Q51" s="22">
        <v>2</v>
      </c>
      <c r="R51" s="22">
        <v>4</v>
      </c>
      <c r="S51" s="22">
        <v>3</v>
      </c>
      <c r="T51" s="22">
        <v>3</v>
      </c>
      <c r="U51" s="22">
        <v>8</v>
      </c>
      <c r="V51" s="22">
        <v>2</v>
      </c>
      <c r="W51" s="22">
        <v>17</v>
      </c>
      <c r="X51" s="22"/>
      <c r="Y51" s="23">
        <f aca="true" t="shared" si="0" ref="Y51:Y153">SUM(L51:X51)</f>
        <v>46.5</v>
      </c>
      <c r="Z51" s="22">
        <v>100</v>
      </c>
      <c r="AA51" s="24">
        <f aca="true" t="shared" si="1" ref="AA51:AA153">Y51/Z51</f>
        <v>0.465</v>
      </c>
      <c r="AB51" s="25"/>
      <c r="AC51" s="25">
        <f aca="true" t="shared" si="2" ref="AC51:AC153">SUM(Y51,AB51)</f>
        <v>46.5</v>
      </c>
      <c r="AD51" s="26" t="s">
        <v>76</v>
      </c>
      <c r="AE51" s="19" t="s">
        <v>13</v>
      </c>
    </row>
    <row r="52" spans="1:31" ht="93.75">
      <c r="A52" s="17">
        <v>2</v>
      </c>
      <c r="B52" s="17" t="s">
        <v>68</v>
      </c>
      <c r="C52" s="18" t="s">
        <v>77</v>
      </c>
      <c r="D52" s="17" t="s">
        <v>78</v>
      </c>
      <c r="E52" s="17" t="s">
        <v>79</v>
      </c>
      <c r="F52" s="17" t="s">
        <v>80</v>
      </c>
      <c r="G52" s="17" t="s">
        <v>73</v>
      </c>
      <c r="H52" s="20" t="s">
        <v>81</v>
      </c>
      <c r="I52" s="17" t="s">
        <v>74</v>
      </c>
      <c r="J52" s="17" t="s">
        <v>82</v>
      </c>
      <c r="K52" s="27">
        <v>7</v>
      </c>
      <c r="L52" s="22">
        <v>2</v>
      </c>
      <c r="M52" s="22">
        <v>0</v>
      </c>
      <c r="N52" s="22">
        <v>1</v>
      </c>
      <c r="O52" s="22">
        <v>2</v>
      </c>
      <c r="P52" s="22">
        <v>0</v>
      </c>
      <c r="Q52" s="22">
        <v>5</v>
      </c>
      <c r="R52" s="22">
        <v>3.5</v>
      </c>
      <c r="S52" s="22">
        <v>4</v>
      </c>
      <c r="T52" s="22">
        <v>2</v>
      </c>
      <c r="U52" s="22">
        <v>6</v>
      </c>
      <c r="V52" s="22">
        <v>2</v>
      </c>
      <c r="W52" s="22">
        <v>11</v>
      </c>
      <c r="X52" s="22"/>
      <c r="Y52" s="23">
        <f t="shared" si="0"/>
        <v>38.5</v>
      </c>
      <c r="Z52" s="22">
        <v>100</v>
      </c>
      <c r="AA52" s="24">
        <f t="shared" si="1"/>
        <v>0.385</v>
      </c>
      <c r="AB52" s="25"/>
      <c r="AC52" s="25">
        <f t="shared" si="2"/>
        <v>38.5</v>
      </c>
      <c r="AD52" s="26" t="s">
        <v>76</v>
      </c>
      <c r="AE52" s="17" t="s">
        <v>83</v>
      </c>
    </row>
    <row r="53" spans="1:31" ht="112.5">
      <c r="A53" s="17">
        <v>3</v>
      </c>
      <c r="B53" s="17" t="s">
        <v>68</v>
      </c>
      <c r="C53" s="18" t="s">
        <v>84</v>
      </c>
      <c r="D53" s="28" t="s">
        <v>85</v>
      </c>
      <c r="E53" s="27" t="s">
        <v>86</v>
      </c>
      <c r="F53" s="27" t="s">
        <v>87</v>
      </c>
      <c r="G53" s="17" t="s">
        <v>88</v>
      </c>
      <c r="H53" s="20">
        <v>40325</v>
      </c>
      <c r="I53" s="17" t="s">
        <v>74</v>
      </c>
      <c r="J53" s="17" t="s">
        <v>89</v>
      </c>
      <c r="K53" s="27">
        <v>7</v>
      </c>
      <c r="L53" s="22">
        <v>2</v>
      </c>
      <c r="M53" s="22">
        <v>1</v>
      </c>
      <c r="N53" s="22">
        <v>2</v>
      </c>
      <c r="O53" s="22">
        <v>3</v>
      </c>
      <c r="P53" s="22">
        <v>2</v>
      </c>
      <c r="Q53" s="22">
        <v>3</v>
      </c>
      <c r="R53" s="22">
        <v>3</v>
      </c>
      <c r="S53" s="22">
        <v>4</v>
      </c>
      <c r="T53" s="22">
        <v>3</v>
      </c>
      <c r="U53" s="22">
        <v>1</v>
      </c>
      <c r="V53" s="22"/>
      <c r="W53" s="22">
        <v>10</v>
      </c>
      <c r="X53" s="22"/>
      <c r="Y53" s="23">
        <f t="shared" si="0"/>
        <v>34</v>
      </c>
      <c r="Z53" s="22">
        <v>100</v>
      </c>
      <c r="AA53" s="24">
        <f t="shared" si="1"/>
        <v>0.34</v>
      </c>
      <c r="AB53" s="25"/>
      <c r="AC53" s="25">
        <f t="shared" si="2"/>
        <v>34</v>
      </c>
      <c r="AD53" s="26" t="s">
        <v>76</v>
      </c>
      <c r="AE53" s="17" t="s">
        <v>90</v>
      </c>
    </row>
    <row r="54" spans="1:31" ht="93.75">
      <c r="A54" s="17">
        <v>4</v>
      </c>
      <c r="B54" s="17" t="s">
        <v>68</v>
      </c>
      <c r="C54" s="18" t="s">
        <v>91</v>
      </c>
      <c r="D54" s="28" t="s">
        <v>92</v>
      </c>
      <c r="E54" s="27" t="s">
        <v>93</v>
      </c>
      <c r="F54" s="27" t="s">
        <v>94</v>
      </c>
      <c r="G54" s="17" t="s">
        <v>73</v>
      </c>
      <c r="H54" s="20" t="s">
        <v>95</v>
      </c>
      <c r="I54" s="17" t="s">
        <v>74</v>
      </c>
      <c r="J54" s="17" t="s">
        <v>82</v>
      </c>
      <c r="K54" s="27">
        <v>7</v>
      </c>
      <c r="L54" s="22">
        <v>4</v>
      </c>
      <c r="M54" s="22">
        <v>0</v>
      </c>
      <c r="N54" s="22">
        <v>2</v>
      </c>
      <c r="O54" s="22"/>
      <c r="P54" s="22">
        <v>3</v>
      </c>
      <c r="Q54" s="22">
        <v>3</v>
      </c>
      <c r="R54" s="22">
        <v>5.5</v>
      </c>
      <c r="S54" s="22">
        <v>1.5</v>
      </c>
      <c r="T54" s="22">
        <v>2</v>
      </c>
      <c r="U54" s="22">
        <v>5</v>
      </c>
      <c r="V54" s="22">
        <v>0</v>
      </c>
      <c r="W54" s="22">
        <v>2</v>
      </c>
      <c r="X54" s="22"/>
      <c r="Y54" s="23">
        <f t="shared" si="0"/>
        <v>28</v>
      </c>
      <c r="Z54" s="22">
        <v>100</v>
      </c>
      <c r="AA54" s="24">
        <f t="shared" si="1"/>
        <v>0.28</v>
      </c>
      <c r="AB54" s="25"/>
      <c r="AC54" s="25">
        <f t="shared" si="2"/>
        <v>28</v>
      </c>
      <c r="AD54" s="26" t="s">
        <v>96</v>
      </c>
      <c r="AE54" s="17" t="s">
        <v>83</v>
      </c>
    </row>
    <row r="55" spans="1:31" ht="93.75">
      <c r="A55" s="17">
        <v>5</v>
      </c>
      <c r="B55" s="17" t="s">
        <v>68</v>
      </c>
      <c r="C55" s="18" t="s">
        <v>97</v>
      </c>
      <c r="D55" s="28" t="s">
        <v>98</v>
      </c>
      <c r="E55" s="27" t="s">
        <v>99</v>
      </c>
      <c r="F55" s="27" t="s">
        <v>100</v>
      </c>
      <c r="G55" s="17" t="s">
        <v>73</v>
      </c>
      <c r="H55" s="20" t="s">
        <v>101</v>
      </c>
      <c r="I55" s="17" t="s">
        <v>74</v>
      </c>
      <c r="J55" s="17" t="s">
        <v>82</v>
      </c>
      <c r="K55" s="27">
        <v>7</v>
      </c>
      <c r="L55" s="22">
        <v>1</v>
      </c>
      <c r="M55" s="22">
        <v>1</v>
      </c>
      <c r="N55" s="22">
        <v>0</v>
      </c>
      <c r="O55" s="22">
        <v>1.5</v>
      </c>
      <c r="P55" s="22">
        <v>0</v>
      </c>
      <c r="Q55" s="22">
        <v>2</v>
      </c>
      <c r="R55" s="22">
        <v>6</v>
      </c>
      <c r="S55" s="22">
        <v>1.5</v>
      </c>
      <c r="T55" s="22">
        <v>1</v>
      </c>
      <c r="U55" s="22">
        <v>5</v>
      </c>
      <c r="V55" s="22">
        <v>2</v>
      </c>
      <c r="W55" s="22">
        <v>7</v>
      </c>
      <c r="X55" s="22"/>
      <c r="Y55" s="23">
        <f t="shared" si="0"/>
        <v>28</v>
      </c>
      <c r="Z55" s="22">
        <v>100</v>
      </c>
      <c r="AA55" s="24">
        <f t="shared" si="1"/>
        <v>0.28</v>
      </c>
      <c r="AB55" s="25"/>
      <c r="AC55" s="25">
        <f t="shared" si="2"/>
        <v>28</v>
      </c>
      <c r="AD55" s="26" t="s">
        <v>96</v>
      </c>
      <c r="AE55" s="17" t="s">
        <v>83</v>
      </c>
    </row>
    <row r="56" spans="1:31" ht="93.75">
      <c r="A56" s="17">
        <v>6</v>
      </c>
      <c r="B56" s="17" t="s">
        <v>68</v>
      </c>
      <c r="C56" s="18" t="s">
        <v>102</v>
      </c>
      <c r="D56" s="28" t="s">
        <v>103</v>
      </c>
      <c r="E56" s="27" t="s">
        <v>104</v>
      </c>
      <c r="F56" s="27" t="s">
        <v>105</v>
      </c>
      <c r="G56" s="17" t="s">
        <v>73</v>
      </c>
      <c r="H56" s="20" t="s">
        <v>106</v>
      </c>
      <c r="I56" s="17" t="s">
        <v>74</v>
      </c>
      <c r="J56" s="17" t="s">
        <v>82</v>
      </c>
      <c r="K56" s="27">
        <v>7</v>
      </c>
      <c r="L56" s="22">
        <v>4</v>
      </c>
      <c r="M56" s="22">
        <v>0</v>
      </c>
      <c r="N56" s="22">
        <v>1</v>
      </c>
      <c r="O56" s="22">
        <v>3</v>
      </c>
      <c r="P56" s="22">
        <v>0</v>
      </c>
      <c r="Q56" s="22">
        <v>2</v>
      </c>
      <c r="R56" s="22">
        <v>4.5</v>
      </c>
      <c r="S56" s="22">
        <v>1.5</v>
      </c>
      <c r="T56" s="22">
        <v>1</v>
      </c>
      <c r="U56" s="22">
        <v>6</v>
      </c>
      <c r="V56" s="22">
        <v>3</v>
      </c>
      <c r="W56" s="22">
        <v>2</v>
      </c>
      <c r="X56" s="22"/>
      <c r="Y56" s="23">
        <f t="shared" si="0"/>
        <v>28</v>
      </c>
      <c r="Z56" s="22">
        <v>100</v>
      </c>
      <c r="AA56" s="24">
        <f t="shared" si="1"/>
        <v>0.28</v>
      </c>
      <c r="AB56" s="25"/>
      <c r="AC56" s="25">
        <f t="shared" si="2"/>
        <v>28</v>
      </c>
      <c r="AD56" s="26" t="s">
        <v>96</v>
      </c>
      <c r="AE56" s="17" t="s">
        <v>83</v>
      </c>
    </row>
    <row r="57" spans="1:31" ht="93.75">
      <c r="A57" s="17">
        <v>7</v>
      </c>
      <c r="B57" s="17" t="s">
        <v>68</v>
      </c>
      <c r="C57" s="18" t="s">
        <v>107</v>
      </c>
      <c r="D57" s="28" t="s">
        <v>108</v>
      </c>
      <c r="E57" s="27" t="s">
        <v>109</v>
      </c>
      <c r="F57" s="27" t="s">
        <v>110</v>
      </c>
      <c r="G57" s="17" t="s">
        <v>111</v>
      </c>
      <c r="H57" s="20" t="s">
        <v>112</v>
      </c>
      <c r="I57" s="17" t="s">
        <v>74</v>
      </c>
      <c r="J57" s="17" t="s">
        <v>82</v>
      </c>
      <c r="K57" s="27">
        <v>7</v>
      </c>
      <c r="L57" s="22">
        <v>3</v>
      </c>
      <c r="M57" s="22">
        <v>0</v>
      </c>
      <c r="N57" s="22">
        <v>0</v>
      </c>
      <c r="O57" s="22">
        <v>2.5</v>
      </c>
      <c r="P57" s="22">
        <v>2</v>
      </c>
      <c r="Q57" s="22">
        <v>2</v>
      </c>
      <c r="R57" s="22">
        <v>1</v>
      </c>
      <c r="S57" s="22">
        <v>1</v>
      </c>
      <c r="T57" s="22">
        <v>1</v>
      </c>
      <c r="U57" s="22">
        <v>3</v>
      </c>
      <c r="V57" s="22">
        <v>1</v>
      </c>
      <c r="W57" s="22">
        <v>10</v>
      </c>
      <c r="X57" s="22"/>
      <c r="Y57" s="23">
        <f t="shared" si="0"/>
        <v>26.5</v>
      </c>
      <c r="Z57" s="22">
        <f aca="true" t="shared" si="3" ref="Z57:Z61">Z51</f>
        <v>100</v>
      </c>
      <c r="AA57" s="24">
        <f t="shared" si="1"/>
        <v>0.265</v>
      </c>
      <c r="AB57" s="25"/>
      <c r="AC57" s="25">
        <f t="shared" si="2"/>
        <v>26.5</v>
      </c>
      <c r="AD57" s="26" t="s">
        <v>96</v>
      </c>
      <c r="AE57" s="17" t="s">
        <v>83</v>
      </c>
    </row>
    <row r="58" spans="1:31" ht="75">
      <c r="A58" s="17">
        <v>8</v>
      </c>
      <c r="B58" s="17" t="s">
        <v>68</v>
      </c>
      <c r="C58" s="18" t="s">
        <v>113</v>
      </c>
      <c r="D58" s="19" t="s">
        <v>114</v>
      </c>
      <c r="E58" s="19" t="s">
        <v>115</v>
      </c>
      <c r="F58" s="19" t="s">
        <v>116</v>
      </c>
      <c r="G58" s="19" t="s">
        <v>111</v>
      </c>
      <c r="H58" s="20">
        <v>40572</v>
      </c>
      <c r="I58" s="19" t="s">
        <v>74</v>
      </c>
      <c r="J58" s="19" t="s">
        <v>75</v>
      </c>
      <c r="K58" s="21">
        <v>7</v>
      </c>
      <c r="L58" s="22">
        <v>4</v>
      </c>
      <c r="M58" s="22">
        <v>0</v>
      </c>
      <c r="N58" s="22">
        <v>0</v>
      </c>
      <c r="O58" s="22">
        <v>3</v>
      </c>
      <c r="P58" s="22">
        <v>0</v>
      </c>
      <c r="Q58" s="22">
        <v>3</v>
      </c>
      <c r="R58" s="22">
        <v>5</v>
      </c>
      <c r="S58" s="22">
        <v>1</v>
      </c>
      <c r="T58" s="22">
        <v>2</v>
      </c>
      <c r="U58" s="22">
        <v>2</v>
      </c>
      <c r="V58" s="22">
        <v>1</v>
      </c>
      <c r="W58" s="22">
        <v>3</v>
      </c>
      <c r="X58" s="22"/>
      <c r="Y58" s="23">
        <f t="shared" si="0"/>
        <v>24</v>
      </c>
      <c r="Z58" s="22">
        <f t="shared" si="3"/>
        <v>100</v>
      </c>
      <c r="AA58" s="24">
        <f t="shared" si="1"/>
        <v>0.24</v>
      </c>
      <c r="AB58" s="25"/>
      <c r="AC58" s="25">
        <f t="shared" si="2"/>
        <v>24</v>
      </c>
      <c r="AD58" s="26" t="s">
        <v>96</v>
      </c>
      <c r="AE58" s="19" t="s">
        <v>13</v>
      </c>
    </row>
    <row r="59" spans="1:31" ht="75">
      <c r="A59" s="17">
        <v>9</v>
      </c>
      <c r="B59" s="17" t="s">
        <v>68</v>
      </c>
      <c r="C59" s="18" t="s">
        <v>117</v>
      </c>
      <c r="D59" s="19" t="s">
        <v>118</v>
      </c>
      <c r="E59" s="19" t="s">
        <v>119</v>
      </c>
      <c r="F59" s="19" t="s">
        <v>120</v>
      </c>
      <c r="G59" s="19" t="s">
        <v>111</v>
      </c>
      <c r="H59" s="20">
        <v>40515</v>
      </c>
      <c r="I59" s="19" t="s">
        <v>74</v>
      </c>
      <c r="J59" s="19" t="s">
        <v>75</v>
      </c>
      <c r="K59" s="21">
        <v>7</v>
      </c>
      <c r="L59" s="22">
        <v>1</v>
      </c>
      <c r="M59" s="22">
        <v>1</v>
      </c>
      <c r="N59" s="22">
        <v>0</v>
      </c>
      <c r="O59" s="22">
        <v>1.5</v>
      </c>
      <c r="P59" s="22">
        <v>0</v>
      </c>
      <c r="Q59" s="22">
        <v>0</v>
      </c>
      <c r="R59" s="22">
        <v>2.5</v>
      </c>
      <c r="S59" s="22">
        <v>0</v>
      </c>
      <c r="T59" s="22"/>
      <c r="U59" s="22">
        <v>0</v>
      </c>
      <c r="V59" s="22">
        <v>3</v>
      </c>
      <c r="W59" s="22">
        <v>15</v>
      </c>
      <c r="X59" s="22"/>
      <c r="Y59" s="23">
        <f t="shared" si="0"/>
        <v>24</v>
      </c>
      <c r="Z59" s="22">
        <f t="shared" si="3"/>
        <v>100</v>
      </c>
      <c r="AA59" s="24">
        <f t="shared" si="1"/>
        <v>0.24</v>
      </c>
      <c r="AB59" s="25"/>
      <c r="AC59" s="25">
        <f t="shared" si="2"/>
        <v>24</v>
      </c>
      <c r="AD59" s="26" t="s">
        <v>96</v>
      </c>
      <c r="AE59" s="19" t="s">
        <v>13</v>
      </c>
    </row>
    <row r="60" spans="1:31" ht="112.5">
      <c r="A60" s="17">
        <v>10</v>
      </c>
      <c r="B60" s="17" t="s">
        <v>68</v>
      </c>
      <c r="C60" s="18" t="s">
        <v>121</v>
      </c>
      <c r="D60" s="28" t="s">
        <v>122</v>
      </c>
      <c r="E60" s="27" t="s">
        <v>123</v>
      </c>
      <c r="F60" s="27" t="s">
        <v>100</v>
      </c>
      <c r="G60" s="17" t="s">
        <v>124</v>
      </c>
      <c r="H60" s="20">
        <v>40308</v>
      </c>
      <c r="I60" s="17" t="s">
        <v>74</v>
      </c>
      <c r="J60" s="17" t="s">
        <v>89</v>
      </c>
      <c r="K60" s="27">
        <v>7</v>
      </c>
      <c r="L60" s="22">
        <v>4</v>
      </c>
      <c r="M60" s="22">
        <v>0</v>
      </c>
      <c r="N60" s="22">
        <v>0</v>
      </c>
      <c r="O60" s="22">
        <v>2</v>
      </c>
      <c r="P60" s="22">
        <v>0</v>
      </c>
      <c r="Q60" s="22">
        <v>0</v>
      </c>
      <c r="R60" s="22">
        <v>1</v>
      </c>
      <c r="S60" s="22">
        <v>2.5</v>
      </c>
      <c r="T60" s="22">
        <v>0</v>
      </c>
      <c r="U60" s="22">
        <v>1</v>
      </c>
      <c r="V60" s="22">
        <v>4</v>
      </c>
      <c r="W60" s="22">
        <v>4</v>
      </c>
      <c r="X60" s="22"/>
      <c r="Y60" s="23">
        <f t="shared" si="0"/>
        <v>18.5</v>
      </c>
      <c r="Z60" s="22">
        <f t="shared" si="3"/>
        <v>100</v>
      </c>
      <c r="AA60" s="24">
        <f t="shared" si="1"/>
        <v>0.185</v>
      </c>
      <c r="AB60" s="25"/>
      <c r="AC60" s="25">
        <f t="shared" si="2"/>
        <v>18.5</v>
      </c>
      <c r="AD60" s="26" t="s">
        <v>96</v>
      </c>
      <c r="AE60" s="17" t="s">
        <v>90</v>
      </c>
    </row>
    <row r="61" spans="1:31" ht="56.25">
      <c r="A61" s="17">
        <v>11</v>
      </c>
      <c r="B61" s="17" t="s">
        <v>68</v>
      </c>
      <c r="C61" s="18" t="s">
        <v>125</v>
      </c>
      <c r="D61" s="17" t="s">
        <v>126</v>
      </c>
      <c r="E61" s="17" t="s">
        <v>127</v>
      </c>
      <c r="F61" s="17" t="s">
        <v>128</v>
      </c>
      <c r="G61" s="17" t="s">
        <v>124</v>
      </c>
      <c r="H61" s="20">
        <v>40365</v>
      </c>
      <c r="I61" s="17" t="s">
        <v>74</v>
      </c>
      <c r="J61" s="17" t="s">
        <v>129</v>
      </c>
      <c r="K61" s="27">
        <v>7</v>
      </c>
      <c r="L61" s="22">
        <v>0</v>
      </c>
      <c r="M61" s="22">
        <v>0</v>
      </c>
      <c r="N61" s="22">
        <v>0</v>
      </c>
      <c r="O61" s="22">
        <v>2.5</v>
      </c>
      <c r="P61" s="22">
        <v>0</v>
      </c>
      <c r="Q61" s="22">
        <v>1</v>
      </c>
      <c r="R61" s="22">
        <v>4</v>
      </c>
      <c r="S61" s="22">
        <v>3.5</v>
      </c>
      <c r="T61" s="22">
        <v>1</v>
      </c>
      <c r="U61" s="22">
        <v>0</v>
      </c>
      <c r="V61" s="22">
        <v>0</v>
      </c>
      <c r="W61" s="22">
        <v>5</v>
      </c>
      <c r="X61" s="22"/>
      <c r="Y61" s="23">
        <f t="shared" si="0"/>
        <v>17</v>
      </c>
      <c r="Z61" s="22">
        <f t="shared" si="3"/>
        <v>100</v>
      </c>
      <c r="AA61" s="24">
        <f t="shared" si="1"/>
        <v>0.17</v>
      </c>
      <c r="AB61" s="25"/>
      <c r="AC61" s="25">
        <f t="shared" si="2"/>
        <v>17</v>
      </c>
      <c r="AD61" s="26" t="s">
        <v>96</v>
      </c>
      <c r="AE61" s="17" t="s">
        <v>15</v>
      </c>
    </row>
    <row r="62" spans="1:31" ht="56.25">
      <c r="A62" s="17">
        <v>12</v>
      </c>
      <c r="B62" s="17" t="s">
        <v>68</v>
      </c>
      <c r="C62" s="18" t="s">
        <v>130</v>
      </c>
      <c r="D62" s="17" t="s">
        <v>131</v>
      </c>
      <c r="E62" s="17" t="s">
        <v>132</v>
      </c>
      <c r="F62" s="17" t="s">
        <v>87</v>
      </c>
      <c r="G62" s="17" t="s">
        <v>88</v>
      </c>
      <c r="H62" s="20">
        <v>40505</v>
      </c>
      <c r="I62" s="17" t="s">
        <v>74</v>
      </c>
      <c r="J62" s="17" t="s">
        <v>129</v>
      </c>
      <c r="K62" s="27">
        <v>7</v>
      </c>
      <c r="L62" s="22">
        <v>3</v>
      </c>
      <c r="M62" s="22">
        <v>1</v>
      </c>
      <c r="N62" s="22">
        <v>1</v>
      </c>
      <c r="O62" s="22">
        <v>1.5</v>
      </c>
      <c r="P62" s="22">
        <v>1</v>
      </c>
      <c r="Q62" s="22">
        <v>1</v>
      </c>
      <c r="R62" s="22">
        <v>0</v>
      </c>
      <c r="S62" s="22">
        <v>3</v>
      </c>
      <c r="T62" s="22">
        <v>1</v>
      </c>
      <c r="U62" s="22">
        <v>2</v>
      </c>
      <c r="V62" s="22">
        <v>1</v>
      </c>
      <c r="W62" s="22"/>
      <c r="X62" s="22"/>
      <c r="Y62" s="23">
        <f t="shared" si="0"/>
        <v>15.5</v>
      </c>
      <c r="Z62" s="22">
        <v>100</v>
      </c>
      <c r="AA62" s="24">
        <f t="shared" si="1"/>
        <v>0.155</v>
      </c>
      <c r="AB62" s="25"/>
      <c r="AC62" s="25">
        <f t="shared" si="2"/>
        <v>15.5</v>
      </c>
      <c r="AD62" s="26" t="s">
        <v>96</v>
      </c>
      <c r="AE62" s="17" t="s">
        <v>15</v>
      </c>
    </row>
    <row r="63" spans="1:31" ht="75">
      <c r="A63" s="17">
        <v>13</v>
      </c>
      <c r="B63" s="17" t="s">
        <v>68</v>
      </c>
      <c r="C63" s="18" t="s">
        <v>133</v>
      </c>
      <c r="D63" s="28" t="s">
        <v>134</v>
      </c>
      <c r="E63" s="27" t="s">
        <v>135</v>
      </c>
      <c r="F63" s="27" t="s">
        <v>136</v>
      </c>
      <c r="G63" s="17" t="s">
        <v>124</v>
      </c>
      <c r="H63" s="20">
        <v>40445</v>
      </c>
      <c r="I63" s="17" t="s">
        <v>74</v>
      </c>
      <c r="J63" s="17" t="s">
        <v>137</v>
      </c>
      <c r="K63" s="27">
        <v>7</v>
      </c>
      <c r="L63" s="22">
        <v>4</v>
      </c>
      <c r="M63" s="22">
        <v>0</v>
      </c>
      <c r="N63" s="22">
        <v>0</v>
      </c>
      <c r="O63" s="22">
        <v>1</v>
      </c>
      <c r="P63" s="22">
        <v>0</v>
      </c>
      <c r="Q63" s="22">
        <v>3</v>
      </c>
      <c r="R63" s="22">
        <v>1.5</v>
      </c>
      <c r="S63" s="22">
        <v>1.5</v>
      </c>
      <c r="T63" s="22">
        <v>1</v>
      </c>
      <c r="U63" s="22">
        <v>2</v>
      </c>
      <c r="V63" s="22">
        <v>1</v>
      </c>
      <c r="W63" s="22"/>
      <c r="X63" s="22"/>
      <c r="Y63" s="23">
        <f t="shared" si="0"/>
        <v>15</v>
      </c>
      <c r="Z63" s="22">
        <f>Z57</f>
        <v>100</v>
      </c>
      <c r="AA63" s="24">
        <f t="shared" si="1"/>
        <v>0.15</v>
      </c>
      <c r="AB63" s="25"/>
      <c r="AC63" s="25">
        <f t="shared" si="2"/>
        <v>15</v>
      </c>
      <c r="AD63" s="26" t="s">
        <v>96</v>
      </c>
      <c r="AE63" s="17" t="s">
        <v>138</v>
      </c>
    </row>
    <row r="64" spans="1:31" ht="93.75">
      <c r="A64" s="17">
        <v>14</v>
      </c>
      <c r="B64" s="17" t="s">
        <v>68</v>
      </c>
      <c r="C64" s="18" t="s">
        <v>139</v>
      </c>
      <c r="D64" s="28" t="s">
        <v>140</v>
      </c>
      <c r="E64" s="27" t="s">
        <v>141</v>
      </c>
      <c r="F64" s="27" t="s">
        <v>142</v>
      </c>
      <c r="G64" s="17" t="s">
        <v>73</v>
      </c>
      <c r="H64" s="20" t="s">
        <v>143</v>
      </c>
      <c r="I64" s="17" t="s">
        <v>74</v>
      </c>
      <c r="J64" s="17" t="s">
        <v>82</v>
      </c>
      <c r="K64" s="27">
        <v>7</v>
      </c>
      <c r="L64" s="22">
        <v>2</v>
      </c>
      <c r="M64" s="22">
        <v>0</v>
      </c>
      <c r="N64" s="22">
        <v>0</v>
      </c>
      <c r="O64" s="22">
        <v>2.5</v>
      </c>
      <c r="P64" s="22">
        <v>0</v>
      </c>
      <c r="Q64" s="22">
        <v>1</v>
      </c>
      <c r="R64" s="22">
        <v>0.5</v>
      </c>
      <c r="S64" s="22">
        <v>1.5</v>
      </c>
      <c r="T64" s="22">
        <v>0</v>
      </c>
      <c r="U64" s="22">
        <v>3</v>
      </c>
      <c r="V64" s="22">
        <v>0</v>
      </c>
      <c r="W64" s="22">
        <v>1</v>
      </c>
      <c r="X64" s="22"/>
      <c r="Y64" s="23">
        <f t="shared" si="0"/>
        <v>11.5</v>
      </c>
      <c r="Z64" s="22">
        <v>100</v>
      </c>
      <c r="AA64" s="24">
        <f t="shared" si="1"/>
        <v>0.115</v>
      </c>
      <c r="AB64" s="25"/>
      <c r="AC64" s="25">
        <f t="shared" si="2"/>
        <v>11.5</v>
      </c>
      <c r="AD64" s="26" t="s">
        <v>96</v>
      </c>
      <c r="AE64" s="17" t="s">
        <v>83</v>
      </c>
    </row>
    <row r="65" spans="1:31" ht="56.25">
      <c r="A65" s="17">
        <v>15</v>
      </c>
      <c r="B65" s="17" t="s">
        <v>68</v>
      </c>
      <c r="C65" s="18" t="s">
        <v>144</v>
      </c>
      <c r="D65" s="17" t="s">
        <v>145</v>
      </c>
      <c r="E65" s="17" t="s">
        <v>146</v>
      </c>
      <c r="F65" s="17" t="s">
        <v>147</v>
      </c>
      <c r="G65" s="17" t="s">
        <v>88</v>
      </c>
      <c r="H65" s="20">
        <v>40710</v>
      </c>
      <c r="I65" s="17" t="s">
        <v>74</v>
      </c>
      <c r="J65" s="17" t="s">
        <v>129</v>
      </c>
      <c r="K65" s="27">
        <v>7</v>
      </c>
      <c r="L65" s="22">
        <v>3</v>
      </c>
      <c r="M65" s="22">
        <v>0</v>
      </c>
      <c r="N65" s="22">
        <v>0</v>
      </c>
      <c r="O65" s="22">
        <v>1.5</v>
      </c>
      <c r="P65" s="22">
        <v>0</v>
      </c>
      <c r="Q65" s="22">
        <v>0</v>
      </c>
      <c r="R65" s="22">
        <v>0</v>
      </c>
      <c r="S65" s="22">
        <v>3</v>
      </c>
      <c r="T65" s="22"/>
      <c r="U65" s="22"/>
      <c r="V65" s="22">
        <v>0</v>
      </c>
      <c r="W65" s="22">
        <v>1</v>
      </c>
      <c r="X65" s="22"/>
      <c r="Y65" s="23">
        <f t="shared" si="0"/>
        <v>8.5</v>
      </c>
      <c r="Z65" s="22">
        <f aca="true" t="shared" si="4" ref="Z65:Z153">Z59</f>
        <v>100</v>
      </c>
      <c r="AA65" s="24">
        <f t="shared" si="1"/>
        <v>0.085</v>
      </c>
      <c r="AB65" s="25"/>
      <c r="AC65" s="25">
        <f t="shared" si="2"/>
        <v>8.5</v>
      </c>
      <c r="AD65" s="26" t="s">
        <v>96</v>
      </c>
      <c r="AE65" s="17" t="s">
        <v>15</v>
      </c>
    </row>
    <row r="66" spans="1:31" ht="75">
      <c r="A66" s="17">
        <v>16</v>
      </c>
      <c r="B66" s="17" t="s">
        <v>68</v>
      </c>
      <c r="C66" s="18" t="s">
        <v>148</v>
      </c>
      <c r="D66" s="21" t="s">
        <v>149</v>
      </c>
      <c r="E66" s="21" t="s">
        <v>123</v>
      </c>
      <c r="F66" s="21" t="s">
        <v>150</v>
      </c>
      <c r="G66" s="21" t="s">
        <v>73</v>
      </c>
      <c r="H66" s="29">
        <v>40267</v>
      </c>
      <c r="I66" s="21" t="s">
        <v>74</v>
      </c>
      <c r="J66" s="19" t="s">
        <v>75</v>
      </c>
      <c r="K66" s="21">
        <v>8</v>
      </c>
      <c r="L66" s="22">
        <v>5</v>
      </c>
      <c r="M66" s="22">
        <v>0</v>
      </c>
      <c r="N66" s="22">
        <v>1</v>
      </c>
      <c r="O66" s="22">
        <v>2</v>
      </c>
      <c r="P66" s="22">
        <v>0</v>
      </c>
      <c r="Q66" s="22">
        <v>2</v>
      </c>
      <c r="R66" s="22">
        <v>3</v>
      </c>
      <c r="S66" s="22">
        <v>1.5</v>
      </c>
      <c r="T66" s="22">
        <v>4</v>
      </c>
      <c r="U66" s="22">
        <v>6</v>
      </c>
      <c r="V66" s="22">
        <v>5</v>
      </c>
      <c r="W66" s="22">
        <v>5</v>
      </c>
      <c r="X66" s="22">
        <v>14</v>
      </c>
      <c r="Y66" s="23">
        <f t="shared" si="0"/>
        <v>48.5</v>
      </c>
      <c r="Z66" s="22">
        <f t="shared" si="4"/>
        <v>100</v>
      </c>
      <c r="AA66" s="24">
        <f t="shared" si="1"/>
        <v>0.485</v>
      </c>
      <c r="AB66" s="25"/>
      <c r="AC66" s="25">
        <f t="shared" si="2"/>
        <v>48.5</v>
      </c>
      <c r="AD66" s="26" t="s">
        <v>76</v>
      </c>
      <c r="AE66" s="19" t="s">
        <v>151</v>
      </c>
    </row>
    <row r="67" spans="1:31" ht="112.5">
      <c r="A67" s="17">
        <v>17</v>
      </c>
      <c r="B67" s="17" t="s">
        <v>68</v>
      </c>
      <c r="C67" s="18" t="s">
        <v>152</v>
      </c>
      <c r="D67" s="28" t="s">
        <v>153</v>
      </c>
      <c r="E67" s="27" t="s">
        <v>135</v>
      </c>
      <c r="F67" s="27" t="s">
        <v>154</v>
      </c>
      <c r="G67" s="27" t="s">
        <v>124</v>
      </c>
      <c r="H67" s="29">
        <v>39974</v>
      </c>
      <c r="I67" s="27" t="s">
        <v>74</v>
      </c>
      <c r="J67" s="17" t="s">
        <v>89</v>
      </c>
      <c r="K67" s="27">
        <v>8</v>
      </c>
      <c r="L67" s="22">
        <v>5</v>
      </c>
      <c r="M67" s="22">
        <v>0</v>
      </c>
      <c r="N67" s="22">
        <v>0</v>
      </c>
      <c r="O67" s="22">
        <v>0</v>
      </c>
      <c r="P67" s="22">
        <v>0</v>
      </c>
      <c r="Q67" s="22">
        <v>1</v>
      </c>
      <c r="R67" s="22">
        <v>3</v>
      </c>
      <c r="S67" s="22">
        <v>5.5</v>
      </c>
      <c r="T67" s="22">
        <v>2</v>
      </c>
      <c r="U67" s="22">
        <v>7</v>
      </c>
      <c r="V67" s="22">
        <v>6</v>
      </c>
      <c r="W67" s="22">
        <v>2.5</v>
      </c>
      <c r="X67" s="22">
        <v>5</v>
      </c>
      <c r="Y67" s="23">
        <f t="shared" si="0"/>
        <v>37</v>
      </c>
      <c r="Z67" s="22">
        <f t="shared" si="4"/>
        <v>100</v>
      </c>
      <c r="AA67" s="24">
        <f t="shared" si="1"/>
        <v>0.37</v>
      </c>
      <c r="AB67" s="25"/>
      <c r="AC67" s="25">
        <f t="shared" si="2"/>
        <v>37</v>
      </c>
      <c r="AD67" s="26" t="s">
        <v>76</v>
      </c>
      <c r="AE67" s="17" t="s">
        <v>90</v>
      </c>
    </row>
    <row r="68" spans="1:31" ht="75">
      <c r="A68" s="17">
        <v>18</v>
      </c>
      <c r="B68" s="17" t="s">
        <v>68</v>
      </c>
      <c r="C68" s="18" t="s">
        <v>155</v>
      </c>
      <c r="D68" s="21" t="s">
        <v>156</v>
      </c>
      <c r="E68" s="21" t="s">
        <v>119</v>
      </c>
      <c r="F68" s="21" t="s">
        <v>157</v>
      </c>
      <c r="G68" s="21" t="s">
        <v>111</v>
      </c>
      <c r="H68" s="29">
        <v>40022</v>
      </c>
      <c r="I68" s="21" t="s">
        <v>74</v>
      </c>
      <c r="J68" s="19" t="s">
        <v>75</v>
      </c>
      <c r="K68" s="21">
        <v>8</v>
      </c>
      <c r="L68" s="22">
        <v>6</v>
      </c>
      <c r="M68" s="22">
        <v>0</v>
      </c>
      <c r="N68" s="22">
        <v>0</v>
      </c>
      <c r="O68" s="22">
        <v>1.5</v>
      </c>
      <c r="P68" s="22">
        <v>1</v>
      </c>
      <c r="Q68" s="22">
        <v>4</v>
      </c>
      <c r="R68" s="22">
        <v>3</v>
      </c>
      <c r="S68" s="22">
        <v>2</v>
      </c>
      <c r="T68" s="22">
        <v>3</v>
      </c>
      <c r="U68" s="22">
        <v>0.5</v>
      </c>
      <c r="V68" s="22">
        <v>2</v>
      </c>
      <c r="W68" s="22">
        <v>1.5</v>
      </c>
      <c r="X68" s="22">
        <v>12</v>
      </c>
      <c r="Y68" s="23">
        <f t="shared" si="0"/>
        <v>36.5</v>
      </c>
      <c r="Z68" s="22">
        <f t="shared" si="4"/>
        <v>100</v>
      </c>
      <c r="AA68" s="24">
        <f t="shared" si="1"/>
        <v>0.365</v>
      </c>
      <c r="AB68" s="25"/>
      <c r="AC68" s="25">
        <f t="shared" si="2"/>
        <v>36.5</v>
      </c>
      <c r="AD68" s="26" t="s">
        <v>76</v>
      </c>
      <c r="AE68" s="19" t="s">
        <v>151</v>
      </c>
    </row>
    <row r="69" spans="1:31" ht="56.25">
      <c r="A69" s="17">
        <v>19</v>
      </c>
      <c r="B69" s="17" t="s">
        <v>68</v>
      </c>
      <c r="C69" s="18" t="s">
        <v>158</v>
      </c>
      <c r="D69" s="28" t="s">
        <v>159</v>
      </c>
      <c r="E69" s="27" t="s">
        <v>160</v>
      </c>
      <c r="F69" s="27" t="s">
        <v>161</v>
      </c>
      <c r="G69" s="27" t="s">
        <v>111</v>
      </c>
      <c r="H69" s="29">
        <v>40010</v>
      </c>
      <c r="I69" s="27" t="s">
        <v>74</v>
      </c>
      <c r="J69" s="17" t="s">
        <v>162</v>
      </c>
      <c r="K69" s="27">
        <v>8</v>
      </c>
      <c r="L69" s="22">
        <v>2</v>
      </c>
      <c r="M69" s="22">
        <v>1</v>
      </c>
      <c r="N69" s="22">
        <v>0</v>
      </c>
      <c r="O69" s="22">
        <v>1.5</v>
      </c>
      <c r="P69" s="22">
        <v>0</v>
      </c>
      <c r="Q69" s="22">
        <v>2</v>
      </c>
      <c r="R69" s="22">
        <v>3.5</v>
      </c>
      <c r="S69" s="22">
        <v>4.5</v>
      </c>
      <c r="T69" s="22">
        <v>2</v>
      </c>
      <c r="U69" s="22">
        <v>6</v>
      </c>
      <c r="V69" s="22">
        <v>2</v>
      </c>
      <c r="W69" s="22">
        <v>2</v>
      </c>
      <c r="X69" s="22">
        <v>3</v>
      </c>
      <c r="Y69" s="23">
        <f t="shared" si="0"/>
        <v>29.5</v>
      </c>
      <c r="Z69" s="22">
        <f t="shared" si="4"/>
        <v>100</v>
      </c>
      <c r="AA69" s="24">
        <f t="shared" si="1"/>
        <v>0.295</v>
      </c>
      <c r="AB69" s="25"/>
      <c r="AC69" s="25">
        <f t="shared" si="2"/>
        <v>29.5</v>
      </c>
      <c r="AD69" s="26" t="s">
        <v>96</v>
      </c>
      <c r="AE69" s="17" t="s">
        <v>18</v>
      </c>
    </row>
    <row r="70" spans="1:31" ht="75">
      <c r="A70" s="17">
        <v>20</v>
      </c>
      <c r="B70" s="17" t="s">
        <v>68</v>
      </c>
      <c r="C70" s="18" t="s">
        <v>163</v>
      </c>
      <c r="D70" s="21" t="s">
        <v>164</v>
      </c>
      <c r="E70" s="21" t="s">
        <v>146</v>
      </c>
      <c r="F70" s="21" t="s">
        <v>165</v>
      </c>
      <c r="G70" s="21" t="s">
        <v>111</v>
      </c>
      <c r="H70" s="29">
        <v>40153</v>
      </c>
      <c r="I70" s="21" t="s">
        <v>74</v>
      </c>
      <c r="J70" s="19" t="s">
        <v>75</v>
      </c>
      <c r="K70" s="21">
        <v>8</v>
      </c>
      <c r="L70" s="22">
        <v>6</v>
      </c>
      <c r="M70" s="22">
        <v>0</v>
      </c>
      <c r="N70" s="22">
        <v>0</v>
      </c>
      <c r="O70" s="22">
        <v>1.5</v>
      </c>
      <c r="P70" s="22">
        <v>0</v>
      </c>
      <c r="Q70" s="22">
        <v>3</v>
      </c>
      <c r="R70" s="22">
        <v>3.5</v>
      </c>
      <c r="S70" s="22">
        <v>5.5</v>
      </c>
      <c r="T70" s="22">
        <v>3</v>
      </c>
      <c r="U70" s="22">
        <v>2.5</v>
      </c>
      <c r="V70" s="22">
        <v>0</v>
      </c>
      <c r="W70" s="22">
        <v>1</v>
      </c>
      <c r="X70" s="22">
        <v>3</v>
      </c>
      <c r="Y70" s="23">
        <f t="shared" si="0"/>
        <v>29</v>
      </c>
      <c r="Z70" s="22">
        <f t="shared" si="4"/>
        <v>100</v>
      </c>
      <c r="AA70" s="24">
        <f t="shared" si="1"/>
        <v>0.29</v>
      </c>
      <c r="AB70" s="25"/>
      <c r="AC70" s="25">
        <f t="shared" si="2"/>
        <v>29</v>
      </c>
      <c r="AD70" s="26" t="s">
        <v>96</v>
      </c>
      <c r="AE70" s="19" t="s">
        <v>151</v>
      </c>
    </row>
    <row r="71" spans="1:31" ht="75">
      <c r="A71" s="17">
        <v>21</v>
      </c>
      <c r="B71" s="17" t="s">
        <v>68</v>
      </c>
      <c r="C71" s="18" t="s">
        <v>166</v>
      </c>
      <c r="D71" s="21" t="s">
        <v>167</v>
      </c>
      <c r="E71" s="21" t="s">
        <v>79</v>
      </c>
      <c r="F71" s="21" t="s">
        <v>168</v>
      </c>
      <c r="G71" s="21" t="s">
        <v>73</v>
      </c>
      <c r="H71" s="29">
        <v>40071</v>
      </c>
      <c r="I71" s="21" t="s">
        <v>74</v>
      </c>
      <c r="J71" s="19" t="s">
        <v>75</v>
      </c>
      <c r="K71" s="21">
        <v>8</v>
      </c>
      <c r="L71" s="22">
        <v>4</v>
      </c>
      <c r="M71" s="22">
        <v>0</v>
      </c>
      <c r="N71" s="22">
        <v>1</v>
      </c>
      <c r="O71" s="22">
        <v>2</v>
      </c>
      <c r="P71" s="22">
        <v>0</v>
      </c>
      <c r="Q71" s="22">
        <v>2</v>
      </c>
      <c r="R71" s="22">
        <v>0</v>
      </c>
      <c r="S71" s="22">
        <v>3</v>
      </c>
      <c r="T71" s="22">
        <v>2</v>
      </c>
      <c r="U71" s="22">
        <v>3.5</v>
      </c>
      <c r="V71" s="22">
        <v>5</v>
      </c>
      <c r="W71" s="22">
        <v>2</v>
      </c>
      <c r="X71" s="22">
        <v>3</v>
      </c>
      <c r="Y71" s="23">
        <f t="shared" si="0"/>
        <v>27.5</v>
      </c>
      <c r="Z71" s="22">
        <f t="shared" si="4"/>
        <v>100</v>
      </c>
      <c r="AA71" s="24">
        <f t="shared" si="1"/>
        <v>0.275</v>
      </c>
      <c r="AB71" s="25"/>
      <c r="AC71" s="25">
        <f t="shared" si="2"/>
        <v>27.5</v>
      </c>
      <c r="AD71" s="26" t="s">
        <v>96</v>
      </c>
      <c r="AE71" s="19" t="s">
        <v>151</v>
      </c>
    </row>
    <row r="72" spans="1:31" ht="75">
      <c r="A72" s="17">
        <v>22</v>
      </c>
      <c r="B72" s="17" t="s">
        <v>68</v>
      </c>
      <c r="C72" s="18" t="s">
        <v>169</v>
      </c>
      <c r="D72" s="21" t="s">
        <v>170</v>
      </c>
      <c r="E72" s="21" t="s">
        <v>171</v>
      </c>
      <c r="F72" s="21" t="s">
        <v>116</v>
      </c>
      <c r="G72" s="21" t="s">
        <v>111</v>
      </c>
      <c r="H72" s="29">
        <v>40148</v>
      </c>
      <c r="I72" s="21" t="s">
        <v>74</v>
      </c>
      <c r="J72" s="19" t="s">
        <v>75</v>
      </c>
      <c r="K72" s="21">
        <v>8</v>
      </c>
      <c r="L72" s="22">
        <v>4</v>
      </c>
      <c r="M72" s="22">
        <v>0</v>
      </c>
      <c r="N72" s="22">
        <v>0</v>
      </c>
      <c r="O72" s="22">
        <v>1</v>
      </c>
      <c r="P72" s="22">
        <v>0</v>
      </c>
      <c r="Q72" s="22">
        <v>1</v>
      </c>
      <c r="R72" s="22">
        <v>3</v>
      </c>
      <c r="S72" s="22">
        <v>4.5</v>
      </c>
      <c r="T72" s="22">
        <v>2</v>
      </c>
      <c r="U72" s="22">
        <v>6.5</v>
      </c>
      <c r="V72" s="22">
        <v>1</v>
      </c>
      <c r="W72" s="22">
        <v>0</v>
      </c>
      <c r="X72" s="22">
        <v>4</v>
      </c>
      <c r="Y72" s="23">
        <f t="shared" si="0"/>
        <v>27</v>
      </c>
      <c r="Z72" s="22">
        <f t="shared" si="4"/>
        <v>100</v>
      </c>
      <c r="AA72" s="24">
        <f t="shared" si="1"/>
        <v>0.27</v>
      </c>
      <c r="AB72" s="25"/>
      <c r="AC72" s="25">
        <f t="shared" si="2"/>
        <v>27</v>
      </c>
      <c r="AD72" s="26" t="s">
        <v>96</v>
      </c>
      <c r="AE72" s="19" t="s">
        <v>151</v>
      </c>
    </row>
    <row r="73" spans="1:31" ht="75">
      <c r="A73" s="17">
        <v>23</v>
      </c>
      <c r="B73" s="17" t="s">
        <v>68</v>
      </c>
      <c r="C73" s="18" t="s">
        <v>172</v>
      </c>
      <c r="D73" s="21" t="s">
        <v>173</v>
      </c>
      <c r="E73" s="21" t="s">
        <v>174</v>
      </c>
      <c r="F73" s="21" t="s">
        <v>175</v>
      </c>
      <c r="G73" s="21" t="s">
        <v>73</v>
      </c>
      <c r="H73" s="29">
        <v>40167</v>
      </c>
      <c r="I73" s="21" t="s">
        <v>74</v>
      </c>
      <c r="J73" s="19" t="s">
        <v>75</v>
      </c>
      <c r="K73" s="21">
        <v>8</v>
      </c>
      <c r="L73" s="22">
        <v>3</v>
      </c>
      <c r="M73" s="22">
        <v>1</v>
      </c>
      <c r="N73" s="22">
        <v>1</v>
      </c>
      <c r="O73" s="22">
        <v>1</v>
      </c>
      <c r="P73" s="22">
        <v>0</v>
      </c>
      <c r="Q73" s="22">
        <v>3</v>
      </c>
      <c r="R73" s="22">
        <v>5</v>
      </c>
      <c r="S73" s="22">
        <v>1.5</v>
      </c>
      <c r="T73" s="22">
        <v>0</v>
      </c>
      <c r="U73" s="22">
        <v>4.5</v>
      </c>
      <c r="V73" s="22">
        <v>0</v>
      </c>
      <c r="W73" s="22">
        <v>1</v>
      </c>
      <c r="X73" s="22">
        <v>5</v>
      </c>
      <c r="Y73" s="23">
        <f t="shared" si="0"/>
        <v>26</v>
      </c>
      <c r="Z73" s="22">
        <f t="shared" si="4"/>
        <v>100</v>
      </c>
      <c r="AA73" s="24">
        <f t="shared" si="1"/>
        <v>0.26</v>
      </c>
      <c r="AB73" s="25"/>
      <c r="AC73" s="25">
        <f t="shared" si="2"/>
        <v>26</v>
      </c>
      <c r="AD73" s="26" t="s">
        <v>96</v>
      </c>
      <c r="AE73" s="19" t="s">
        <v>151</v>
      </c>
    </row>
    <row r="74" spans="1:31" ht="75">
      <c r="A74" s="17">
        <v>24</v>
      </c>
      <c r="B74" s="17" t="s">
        <v>68</v>
      </c>
      <c r="C74" s="18" t="s">
        <v>176</v>
      </c>
      <c r="D74" s="21" t="s">
        <v>177</v>
      </c>
      <c r="E74" s="21" t="s">
        <v>178</v>
      </c>
      <c r="F74" s="21" t="s">
        <v>147</v>
      </c>
      <c r="G74" s="21" t="s">
        <v>111</v>
      </c>
      <c r="H74" s="29">
        <v>39969</v>
      </c>
      <c r="I74" s="21" t="s">
        <v>74</v>
      </c>
      <c r="J74" s="19" t="s">
        <v>75</v>
      </c>
      <c r="K74" s="21">
        <v>8</v>
      </c>
      <c r="L74" s="22">
        <v>2</v>
      </c>
      <c r="M74" s="22">
        <v>0</v>
      </c>
      <c r="N74" s="22">
        <v>0</v>
      </c>
      <c r="O74" s="22">
        <v>1.5</v>
      </c>
      <c r="P74" s="22">
        <v>0</v>
      </c>
      <c r="Q74" s="22">
        <v>2</v>
      </c>
      <c r="R74" s="22">
        <v>3</v>
      </c>
      <c r="S74" s="22">
        <v>3</v>
      </c>
      <c r="T74" s="22">
        <v>1</v>
      </c>
      <c r="U74" s="22">
        <v>2</v>
      </c>
      <c r="V74" s="22">
        <v>0</v>
      </c>
      <c r="W74" s="22">
        <v>1</v>
      </c>
      <c r="X74" s="22">
        <v>10</v>
      </c>
      <c r="Y74" s="23">
        <f t="shared" si="0"/>
        <v>25.5</v>
      </c>
      <c r="Z74" s="22">
        <f t="shared" si="4"/>
        <v>100</v>
      </c>
      <c r="AA74" s="24">
        <f t="shared" si="1"/>
        <v>0.255</v>
      </c>
      <c r="AB74" s="25"/>
      <c r="AC74" s="25">
        <f t="shared" si="2"/>
        <v>25.5</v>
      </c>
      <c r="AD74" s="26" t="s">
        <v>96</v>
      </c>
      <c r="AE74" s="19" t="s">
        <v>151</v>
      </c>
    </row>
    <row r="75" spans="1:31" ht="93.75">
      <c r="A75" s="17">
        <v>25</v>
      </c>
      <c r="B75" s="17" t="s">
        <v>68</v>
      </c>
      <c r="C75" s="18" t="s">
        <v>179</v>
      </c>
      <c r="D75" s="27" t="s">
        <v>180</v>
      </c>
      <c r="E75" s="27" t="s">
        <v>181</v>
      </c>
      <c r="F75" s="27" t="s">
        <v>154</v>
      </c>
      <c r="G75" s="27" t="s">
        <v>73</v>
      </c>
      <c r="H75" s="29" t="s">
        <v>182</v>
      </c>
      <c r="I75" s="27" t="s">
        <v>74</v>
      </c>
      <c r="J75" s="17" t="s">
        <v>82</v>
      </c>
      <c r="K75" s="27">
        <v>8</v>
      </c>
      <c r="L75" s="22">
        <v>5</v>
      </c>
      <c r="M75" s="22">
        <v>0</v>
      </c>
      <c r="N75" s="22">
        <v>0</v>
      </c>
      <c r="O75" s="22">
        <v>1.5</v>
      </c>
      <c r="P75" s="22">
        <v>0</v>
      </c>
      <c r="Q75" s="22">
        <v>2</v>
      </c>
      <c r="R75" s="22">
        <v>2</v>
      </c>
      <c r="S75" s="22">
        <v>1</v>
      </c>
      <c r="T75" s="22"/>
      <c r="U75" s="22"/>
      <c r="V75" s="22">
        <v>4</v>
      </c>
      <c r="W75" s="22">
        <v>1.5</v>
      </c>
      <c r="X75" s="22">
        <v>7</v>
      </c>
      <c r="Y75" s="23">
        <f t="shared" si="0"/>
        <v>24</v>
      </c>
      <c r="Z75" s="22">
        <f t="shared" si="4"/>
        <v>100</v>
      </c>
      <c r="AA75" s="24">
        <f t="shared" si="1"/>
        <v>0.24</v>
      </c>
      <c r="AB75" s="25"/>
      <c r="AC75" s="25">
        <f t="shared" si="2"/>
        <v>24</v>
      </c>
      <c r="AD75" s="26" t="s">
        <v>96</v>
      </c>
      <c r="AE75" s="17" t="s">
        <v>83</v>
      </c>
    </row>
    <row r="76" spans="1:31" ht="93.75">
      <c r="A76" s="30">
        <v>26</v>
      </c>
      <c r="B76" s="17" t="s">
        <v>68</v>
      </c>
      <c r="C76" s="18" t="s">
        <v>183</v>
      </c>
      <c r="D76" s="27" t="s">
        <v>184</v>
      </c>
      <c r="E76" s="27" t="s">
        <v>185</v>
      </c>
      <c r="F76" s="27" t="s">
        <v>136</v>
      </c>
      <c r="G76" s="27" t="s">
        <v>73</v>
      </c>
      <c r="H76" s="27" t="s">
        <v>186</v>
      </c>
      <c r="I76" s="27" t="s">
        <v>74</v>
      </c>
      <c r="J76" s="17" t="s">
        <v>82</v>
      </c>
      <c r="K76" s="27">
        <v>8</v>
      </c>
      <c r="L76" s="22">
        <v>5</v>
      </c>
      <c r="M76" s="22">
        <v>0</v>
      </c>
      <c r="N76" s="22">
        <v>0</v>
      </c>
      <c r="O76" s="22">
        <v>1.5</v>
      </c>
      <c r="P76" s="22">
        <v>0</v>
      </c>
      <c r="Q76" s="22">
        <v>2</v>
      </c>
      <c r="R76" s="22">
        <v>2</v>
      </c>
      <c r="S76" s="22">
        <v>1</v>
      </c>
      <c r="T76" s="22"/>
      <c r="U76" s="22"/>
      <c r="V76" s="22">
        <v>4</v>
      </c>
      <c r="W76" s="22">
        <v>1.5</v>
      </c>
      <c r="X76" s="22">
        <v>7</v>
      </c>
      <c r="Y76" s="23">
        <f t="shared" si="0"/>
        <v>24</v>
      </c>
      <c r="Z76" s="22">
        <f t="shared" si="4"/>
        <v>100</v>
      </c>
      <c r="AA76" s="24">
        <f t="shared" si="1"/>
        <v>0.24</v>
      </c>
      <c r="AB76" s="25"/>
      <c r="AC76" s="25">
        <f t="shared" si="2"/>
        <v>24</v>
      </c>
      <c r="AD76" s="26" t="s">
        <v>96</v>
      </c>
      <c r="AE76" s="17" t="s">
        <v>83</v>
      </c>
    </row>
    <row r="77" spans="1:31" ht="93.75">
      <c r="A77" s="17">
        <v>27</v>
      </c>
      <c r="B77" s="17" t="s">
        <v>68</v>
      </c>
      <c r="C77" s="18" t="s">
        <v>187</v>
      </c>
      <c r="D77" s="27" t="s">
        <v>188</v>
      </c>
      <c r="E77" s="27" t="s">
        <v>189</v>
      </c>
      <c r="F77" s="27" t="s">
        <v>190</v>
      </c>
      <c r="G77" s="27" t="s">
        <v>124</v>
      </c>
      <c r="H77" s="29">
        <v>39833</v>
      </c>
      <c r="I77" s="27" t="s">
        <v>74</v>
      </c>
      <c r="J77" s="17" t="s">
        <v>191</v>
      </c>
      <c r="K77" s="27">
        <v>8</v>
      </c>
      <c r="L77" s="22">
        <v>1</v>
      </c>
      <c r="M77" s="22">
        <v>0</v>
      </c>
      <c r="N77" s="22">
        <v>0</v>
      </c>
      <c r="O77" s="22">
        <v>2</v>
      </c>
      <c r="P77" s="22">
        <v>0</v>
      </c>
      <c r="Q77" s="22"/>
      <c r="R77" s="22">
        <v>0</v>
      </c>
      <c r="S77" s="22">
        <v>3</v>
      </c>
      <c r="T77" s="22">
        <v>0</v>
      </c>
      <c r="U77" s="22">
        <v>4.5</v>
      </c>
      <c r="V77" s="22">
        <v>4</v>
      </c>
      <c r="W77" s="22">
        <v>1</v>
      </c>
      <c r="X77" s="22">
        <v>8</v>
      </c>
      <c r="Y77" s="23">
        <f t="shared" si="0"/>
        <v>23.5</v>
      </c>
      <c r="Z77" s="22">
        <f t="shared" si="4"/>
        <v>100</v>
      </c>
      <c r="AA77" s="24">
        <f t="shared" si="1"/>
        <v>0.235</v>
      </c>
      <c r="AB77" s="25"/>
      <c r="AC77" s="25">
        <f t="shared" si="2"/>
        <v>23.5</v>
      </c>
      <c r="AD77" s="26" t="s">
        <v>96</v>
      </c>
      <c r="AE77" s="17" t="s">
        <v>192</v>
      </c>
    </row>
    <row r="78" spans="1:31" ht="93.75">
      <c r="A78" s="17">
        <v>28</v>
      </c>
      <c r="B78" s="17" t="s">
        <v>68</v>
      </c>
      <c r="C78" s="18" t="s">
        <v>193</v>
      </c>
      <c r="D78" s="27" t="s">
        <v>194</v>
      </c>
      <c r="E78" s="27" t="s">
        <v>195</v>
      </c>
      <c r="F78" s="27" t="s">
        <v>161</v>
      </c>
      <c r="G78" s="27" t="s">
        <v>111</v>
      </c>
      <c r="H78" s="29" t="s">
        <v>196</v>
      </c>
      <c r="I78" s="27" t="s">
        <v>74</v>
      </c>
      <c r="J78" s="17" t="s">
        <v>82</v>
      </c>
      <c r="K78" s="27">
        <v>8</v>
      </c>
      <c r="L78" s="22">
        <v>4</v>
      </c>
      <c r="M78" s="22">
        <v>0</v>
      </c>
      <c r="N78" s="22">
        <v>1</v>
      </c>
      <c r="O78" s="22">
        <v>2</v>
      </c>
      <c r="P78" s="22">
        <v>1</v>
      </c>
      <c r="Q78" s="22">
        <v>0</v>
      </c>
      <c r="R78" s="22">
        <v>2</v>
      </c>
      <c r="S78" s="22">
        <v>5</v>
      </c>
      <c r="T78" s="22">
        <v>3</v>
      </c>
      <c r="U78" s="22">
        <v>0.5</v>
      </c>
      <c r="V78" s="22">
        <v>0</v>
      </c>
      <c r="W78" s="22">
        <v>0.5</v>
      </c>
      <c r="X78" s="22">
        <v>2</v>
      </c>
      <c r="Y78" s="23">
        <f t="shared" si="0"/>
        <v>21</v>
      </c>
      <c r="Z78" s="22">
        <f t="shared" si="4"/>
        <v>100</v>
      </c>
      <c r="AA78" s="24">
        <f t="shared" si="1"/>
        <v>0.21</v>
      </c>
      <c r="AB78" s="25"/>
      <c r="AC78" s="25">
        <f t="shared" si="2"/>
        <v>21</v>
      </c>
      <c r="AD78" s="26" t="s">
        <v>96</v>
      </c>
      <c r="AE78" s="17" t="s">
        <v>83</v>
      </c>
    </row>
    <row r="79" spans="1:31" ht="93.75">
      <c r="A79" s="17">
        <v>29</v>
      </c>
      <c r="B79" s="17" t="s">
        <v>68</v>
      </c>
      <c r="C79" s="18" t="s">
        <v>197</v>
      </c>
      <c r="D79" s="27" t="s">
        <v>198</v>
      </c>
      <c r="E79" s="27" t="s">
        <v>199</v>
      </c>
      <c r="F79" s="27" t="s">
        <v>200</v>
      </c>
      <c r="G79" s="27" t="s">
        <v>111</v>
      </c>
      <c r="H79" s="29" t="s">
        <v>201</v>
      </c>
      <c r="I79" s="27" t="s">
        <v>74</v>
      </c>
      <c r="J79" s="17" t="s">
        <v>82</v>
      </c>
      <c r="K79" s="27">
        <v>8</v>
      </c>
      <c r="L79" s="22">
        <v>3</v>
      </c>
      <c r="M79" s="22">
        <v>1</v>
      </c>
      <c r="N79" s="22">
        <v>0</v>
      </c>
      <c r="O79" s="22">
        <v>2</v>
      </c>
      <c r="P79" s="22">
        <v>0</v>
      </c>
      <c r="Q79" s="22">
        <v>0</v>
      </c>
      <c r="R79" s="22">
        <v>0.5</v>
      </c>
      <c r="S79" s="22">
        <v>3</v>
      </c>
      <c r="T79" s="22">
        <v>4</v>
      </c>
      <c r="U79" s="22"/>
      <c r="V79" s="22"/>
      <c r="W79" s="22">
        <v>0.5</v>
      </c>
      <c r="X79" s="22">
        <v>6</v>
      </c>
      <c r="Y79" s="23">
        <f t="shared" si="0"/>
        <v>20</v>
      </c>
      <c r="Z79" s="22">
        <f t="shared" si="4"/>
        <v>100</v>
      </c>
      <c r="AA79" s="24">
        <f t="shared" si="1"/>
        <v>0.2</v>
      </c>
      <c r="AB79" s="25"/>
      <c r="AC79" s="25">
        <f t="shared" si="2"/>
        <v>20</v>
      </c>
      <c r="AD79" s="26" t="s">
        <v>96</v>
      </c>
      <c r="AE79" s="17" t="s">
        <v>83</v>
      </c>
    </row>
    <row r="80" spans="1:31" ht="75">
      <c r="A80" s="17">
        <v>30</v>
      </c>
      <c r="B80" s="17" t="s">
        <v>68</v>
      </c>
      <c r="C80" s="18" t="s">
        <v>202</v>
      </c>
      <c r="D80" s="28" t="s">
        <v>203</v>
      </c>
      <c r="E80" s="27" t="s">
        <v>204</v>
      </c>
      <c r="F80" s="27" t="s">
        <v>157</v>
      </c>
      <c r="G80" s="27" t="s">
        <v>88</v>
      </c>
      <c r="H80" s="29">
        <v>40092</v>
      </c>
      <c r="I80" s="27" t="s">
        <v>74</v>
      </c>
      <c r="J80" s="17" t="s">
        <v>205</v>
      </c>
      <c r="K80" s="27">
        <v>8</v>
      </c>
      <c r="L80" s="22">
        <v>3</v>
      </c>
      <c r="M80" s="22">
        <v>0</v>
      </c>
      <c r="N80" s="22">
        <v>0</v>
      </c>
      <c r="O80" s="22">
        <v>2</v>
      </c>
      <c r="P80" s="22">
        <v>0</v>
      </c>
      <c r="Q80" s="22">
        <v>1</v>
      </c>
      <c r="R80" s="22">
        <v>1.5</v>
      </c>
      <c r="S80" s="22">
        <v>4.5</v>
      </c>
      <c r="T80" s="22">
        <v>3</v>
      </c>
      <c r="U80" s="22">
        <v>2</v>
      </c>
      <c r="V80" s="22"/>
      <c r="W80" s="22"/>
      <c r="X80" s="22">
        <v>1</v>
      </c>
      <c r="Y80" s="23">
        <f t="shared" si="0"/>
        <v>18</v>
      </c>
      <c r="Z80" s="22">
        <f t="shared" si="4"/>
        <v>100</v>
      </c>
      <c r="AA80" s="24">
        <f t="shared" si="1"/>
        <v>0.18</v>
      </c>
      <c r="AB80" s="25"/>
      <c r="AC80" s="25">
        <f t="shared" si="2"/>
        <v>18</v>
      </c>
      <c r="AD80" s="26" t="s">
        <v>96</v>
      </c>
      <c r="AE80" s="17" t="s">
        <v>206</v>
      </c>
    </row>
    <row r="81" spans="1:31" ht="75">
      <c r="A81" s="17">
        <v>31</v>
      </c>
      <c r="B81" s="17" t="s">
        <v>68</v>
      </c>
      <c r="C81" s="18" t="s">
        <v>207</v>
      </c>
      <c r="D81" s="21" t="s">
        <v>208</v>
      </c>
      <c r="E81" s="21" t="s">
        <v>209</v>
      </c>
      <c r="F81" s="21" t="s">
        <v>154</v>
      </c>
      <c r="G81" s="21" t="s">
        <v>73</v>
      </c>
      <c r="H81" s="29">
        <v>40073</v>
      </c>
      <c r="I81" s="21" t="s">
        <v>74</v>
      </c>
      <c r="J81" s="19" t="s">
        <v>75</v>
      </c>
      <c r="K81" s="21">
        <v>8</v>
      </c>
      <c r="L81" s="22">
        <v>3</v>
      </c>
      <c r="M81" s="22">
        <v>0</v>
      </c>
      <c r="N81" s="22">
        <v>1</v>
      </c>
      <c r="O81" s="22">
        <v>1.5</v>
      </c>
      <c r="P81" s="22"/>
      <c r="Q81" s="22">
        <v>0</v>
      </c>
      <c r="R81" s="22">
        <v>0</v>
      </c>
      <c r="S81" s="22">
        <v>0.5</v>
      </c>
      <c r="T81" s="22">
        <v>1</v>
      </c>
      <c r="U81" s="22">
        <v>3</v>
      </c>
      <c r="V81" s="22">
        <v>1</v>
      </c>
      <c r="W81" s="22">
        <v>1.5</v>
      </c>
      <c r="X81" s="22">
        <v>4</v>
      </c>
      <c r="Y81" s="23">
        <f t="shared" si="0"/>
        <v>16.5</v>
      </c>
      <c r="Z81" s="22">
        <f t="shared" si="4"/>
        <v>100</v>
      </c>
      <c r="AA81" s="24">
        <f t="shared" si="1"/>
        <v>0.165</v>
      </c>
      <c r="AB81" s="25"/>
      <c r="AC81" s="25">
        <f t="shared" si="2"/>
        <v>16.5</v>
      </c>
      <c r="AD81" s="26" t="s">
        <v>96</v>
      </c>
      <c r="AE81" s="19" t="s">
        <v>151</v>
      </c>
    </row>
    <row r="82" spans="1:31" ht="56.25">
      <c r="A82" s="17">
        <v>32</v>
      </c>
      <c r="B82" s="17" t="s">
        <v>68</v>
      </c>
      <c r="C82" s="18" t="s">
        <v>210</v>
      </c>
      <c r="D82" s="27" t="s">
        <v>211</v>
      </c>
      <c r="E82" s="27" t="s">
        <v>104</v>
      </c>
      <c r="F82" s="27" t="s">
        <v>212</v>
      </c>
      <c r="G82" s="27" t="s">
        <v>124</v>
      </c>
      <c r="H82" s="29">
        <v>39744</v>
      </c>
      <c r="I82" s="27" t="s">
        <v>74</v>
      </c>
      <c r="J82" s="17" t="s">
        <v>213</v>
      </c>
      <c r="K82" s="27">
        <v>9</v>
      </c>
      <c r="L82" s="22">
        <v>6</v>
      </c>
      <c r="M82" s="22">
        <v>1</v>
      </c>
      <c r="N82" s="22">
        <v>4</v>
      </c>
      <c r="O82" s="22">
        <v>4</v>
      </c>
      <c r="P82" s="22">
        <v>5</v>
      </c>
      <c r="Q82" s="22">
        <v>3</v>
      </c>
      <c r="R82" s="22">
        <v>7.5</v>
      </c>
      <c r="S82" s="22">
        <v>5</v>
      </c>
      <c r="T82" s="22">
        <v>5</v>
      </c>
      <c r="U82" s="22">
        <v>9.5</v>
      </c>
      <c r="V82" s="22">
        <v>2</v>
      </c>
      <c r="W82" s="22">
        <v>1</v>
      </c>
      <c r="X82" s="22">
        <v>18</v>
      </c>
      <c r="Y82" s="23">
        <f t="shared" si="0"/>
        <v>71</v>
      </c>
      <c r="Z82" s="22">
        <f t="shared" si="4"/>
        <v>100</v>
      </c>
      <c r="AA82" s="24">
        <f t="shared" si="1"/>
        <v>0.71</v>
      </c>
      <c r="AB82" s="25"/>
      <c r="AC82" s="25">
        <f t="shared" si="2"/>
        <v>71</v>
      </c>
      <c r="AD82" s="26" t="s">
        <v>214</v>
      </c>
      <c r="AE82" s="17" t="s">
        <v>215</v>
      </c>
    </row>
    <row r="83" spans="1:31" ht="112.5">
      <c r="A83" s="30">
        <v>33</v>
      </c>
      <c r="B83" s="17" t="s">
        <v>68</v>
      </c>
      <c r="C83" s="18" t="s">
        <v>216</v>
      </c>
      <c r="D83" s="27" t="s">
        <v>217</v>
      </c>
      <c r="E83" s="27" t="s">
        <v>218</v>
      </c>
      <c r="F83" s="27" t="s">
        <v>116</v>
      </c>
      <c r="G83" s="27" t="s">
        <v>111</v>
      </c>
      <c r="H83" s="29">
        <v>39504</v>
      </c>
      <c r="I83" s="27" t="s">
        <v>74</v>
      </c>
      <c r="J83" s="17" t="s">
        <v>89</v>
      </c>
      <c r="K83" s="27">
        <v>9</v>
      </c>
      <c r="L83" s="22">
        <v>4</v>
      </c>
      <c r="M83" s="22">
        <v>0</v>
      </c>
      <c r="N83" s="22">
        <v>2</v>
      </c>
      <c r="O83" s="22">
        <v>4</v>
      </c>
      <c r="P83" s="22">
        <v>4</v>
      </c>
      <c r="Q83" s="22">
        <v>5</v>
      </c>
      <c r="R83" s="22">
        <v>6</v>
      </c>
      <c r="S83" s="22">
        <v>3</v>
      </c>
      <c r="T83" s="22">
        <v>3</v>
      </c>
      <c r="U83" s="22">
        <v>2</v>
      </c>
      <c r="V83" s="22">
        <v>4</v>
      </c>
      <c r="W83" s="22">
        <v>0</v>
      </c>
      <c r="X83" s="22">
        <v>20</v>
      </c>
      <c r="Y83" s="23">
        <f t="shared" si="0"/>
        <v>57</v>
      </c>
      <c r="Z83" s="22">
        <f t="shared" si="4"/>
        <v>100</v>
      </c>
      <c r="AA83" s="24">
        <f t="shared" si="1"/>
        <v>0.57</v>
      </c>
      <c r="AB83" s="25"/>
      <c r="AC83" s="25">
        <f t="shared" si="2"/>
        <v>57</v>
      </c>
      <c r="AD83" s="26" t="s">
        <v>214</v>
      </c>
      <c r="AE83" s="17" t="s">
        <v>90</v>
      </c>
    </row>
    <row r="84" spans="1:31" ht="56.25">
      <c r="A84" s="17">
        <v>34</v>
      </c>
      <c r="B84" s="17" t="s">
        <v>68</v>
      </c>
      <c r="C84" s="18" t="s">
        <v>219</v>
      </c>
      <c r="D84" s="27" t="s">
        <v>220</v>
      </c>
      <c r="E84" s="27" t="s">
        <v>221</v>
      </c>
      <c r="F84" s="27" t="s">
        <v>72</v>
      </c>
      <c r="G84" s="27" t="s">
        <v>124</v>
      </c>
      <c r="H84" s="29">
        <v>39640</v>
      </c>
      <c r="I84" s="27" t="s">
        <v>74</v>
      </c>
      <c r="J84" s="17" t="s">
        <v>222</v>
      </c>
      <c r="K84" s="27">
        <v>9</v>
      </c>
      <c r="L84" s="22">
        <v>4</v>
      </c>
      <c r="M84" s="22">
        <v>1</v>
      </c>
      <c r="N84" s="22">
        <v>2</v>
      </c>
      <c r="O84" s="22">
        <v>3</v>
      </c>
      <c r="P84" s="22">
        <v>4</v>
      </c>
      <c r="Q84" s="22">
        <v>2</v>
      </c>
      <c r="R84" s="22">
        <v>4.5</v>
      </c>
      <c r="S84" s="22">
        <v>3</v>
      </c>
      <c r="T84" s="22">
        <v>5</v>
      </c>
      <c r="U84" s="22">
        <v>5.5</v>
      </c>
      <c r="V84" s="22">
        <v>2</v>
      </c>
      <c r="W84" s="22">
        <v>2.5</v>
      </c>
      <c r="X84" s="22">
        <v>10</v>
      </c>
      <c r="Y84" s="23">
        <f t="shared" si="0"/>
        <v>48.5</v>
      </c>
      <c r="Z84" s="22">
        <f t="shared" si="4"/>
        <v>100</v>
      </c>
      <c r="AA84" s="24">
        <f t="shared" si="1"/>
        <v>0.485</v>
      </c>
      <c r="AB84" s="25"/>
      <c r="AC84" s="25">
        <f t="shared" si="2"/>
        <v>48.5</v>
      </c>
      <c r="AD84" s="26" t="s">
        <v>76</v>
      </c>
      <c r="AE84" s="17" t="s">
        <v>223</v>
      </c>
    </row>
    <row r="85" spans="1:31" ht="56.25">
      <c r="A85" s="17">
        <v>35</v>
      </c>
      <c r="B85" s="17" t="s">
        <v>68</v>
      </c>
      <c r="C85" s="18" t="s">
        <v>224</v>
      </c>
      <c r="D85" s="27" t="s">
        <v>225</v>
      </c>
      <c r="E85" s="27" t="s">
        <v>226</v>
      </c>
      <c r="F85" s="27" t="s">
        <v>128</v>
      </c>
      <c r="G85" s="27" t="s">
        <v>124</v>
      </c>
      <c r="H85" s="29">
        <v>39777</v>
      </c>
      <c r="I85" s="27" t="s">
        <v>74</v>
      </c>
      <c r="J85" s="17" t="s">
        <v>222</v>
      </c>
      <c r="K85" s="27">
        <v>9</v>
      </c>
      <c r="L85" s="22">
        <v>4</v>
      </c>
      <c r="M85" s="22">
        <v>0</v>
      </c>
      <c r="N85" s="22">
        <v>1</v>
      </c>
      <c r="O85" s="22">
        <v>4</v>
      </c>
      <c r="P85" s="22">
        <v>5</v>
      </c>
      <c r="Q85" s="22">
        <v>0</v>
      </c>
      <c r="R85" s="22">
        <v>6.5</v>
      </c>
      <c r="S85" s="22">
        <v>1</v>
      </c>
      <c r="T85" s="22">
        <v>1</v>
      </c>
      <c r="U85" s="22">
        <v>3.5</v>
      </c>
      <c r="V85" s="22">
        <v>3</v>
      </c>
      <c r="W85" s="22">
        <v>2</v>
      </c>
      <c r="X85" s="22">
        <v>17</v>
      </c>
      <c r="Y85" s="23">
        <f t="shared" si="0"/>
        <v>48</v>
      </c>
      <c r="Z85" s="22">
        <f t="shared" si="4"/>
        <v>100</v>
      </c>
      <c r="AA85" s="24">
        <f t="shared" si="1"/>
        <v>0.48</v>
      </c>
      <c r="AB85" s="25"/>
      <c r="AC85" s="25">
        <f t="shared" si="2"/>
        <v>48</v>
      </c>
      <c r="AD85" s="26" t="s">
        <v>76</v>
      </c>
      <c r="AE85" s="17" t="s">
        <v>223</v>
      </c>
    </row>
    <row r="86" spans="1:31" ht="75">
      <c r="A86" s="17">
        <v>36</v>
      </c>
      <c r="B86" s="17" t="s">
        <v>68</v>
      </c>
      <c r="C86" s="18" t="s">
        <v>227</v>
      </c>
      <c r="D86" s="28" t="s">
        <v>177</v>
      </c>
      <c r="E86" s="27" t="s">
        <v>228</v>
      </c>
      <c r="F86" s="27" t="s">
        <v>229</v>
      </c>
      <c r="G86" s="27" t="s">
        <v>88</v>
      </c>
      <c r="H86" s="29">
        <v>39727</v>
      </c>
      <c r="I86" s="27" t="s">
        <v>74</v>
      </c>
      <c r="J86" s="17" t="s">
        <v>205</v>
      </c>
      <c r="K86" s="27">
        <v>9</v>
      </c>
      <c r="L86" s="22">
        <v>4</v>
      </c>
      <c r="M86" s="22">
        <v>1</v>
      </c>
      <c r="N86" s="22">
        <v>2</v>
      </c>
      <c r="O86" s="22">
        <v>4</v>
      </c>
      <c r="P86" s="22">
        <v>3</v>
      </c>
      <c r="Q86" s="22">
        <v>4</v>
      </c>
      <c r="R86" s="22">
        <v>5.5</v>
      </c>
      <c r="S86" s="22">
        <v>4</v>
      </c>
      <c r="T86" s="22">
        <v>0</v>
      </c>
      <c r="U86" s="22">
        <v>1</v>
      </c>
      <c r="V86" s="22"/>
      <c r="W86" s="22">
        <v>2</v>
      </c>
      <c r="X86" s="22">
        <v>17</v>
      </c>
      <c r="Y86" s="23">
        <f t="shared" si="0"/>
        <v>47.5</v>
      </c>
      <c r="Z86" s="22">
        <f t="shared" si="4"/>
        <v>100</v>
      </c>
      <c r="AA86" s="24">
        <f t="shared" si="1"/>
        <v>0.475</v>
      </c>
      <c r="AB86" s="25"/>
      <c r="AC86" s="25">
        <f t="shared" si="2"/>
        <v>47.5</v>
      </c>
      <c r="AD86" s="26" t="s">
        <v>76</v>
      </c>
      <c r="AE86" s="17" t="s">
        <v>230</v>
      </c>
    </row>
    <row r="87" spans="1:31" ht="75">
      <c r="A87" s="17">
        <v>37</v>
      </c>
      <c r="B87" s="17" t="s">
        <v>68</v>
      </c>
      <c r="C87" s="18" t="s">
        <v>231</v>
      </c>
      <c r="D87" s="28" t="s">
        <v>232</v>
      </c>
      <c r="E87" s="27" t="s">
        <v>226</v>
      </c>
      <c r="F87" s="27" t="s">
        <v>233</v>
      </c>
      <c r="G87" s="27" t="s">
        <v>124</v>
      </c>
      <c r="H87" s="29">
        <v>39738</v>
      </c>
      <c r="I87" s="27" t="s">
        <v>74</v>
      </c>
      <c r="J87" s="17" t="s">
        <v>205</v>
      </c>
      <c r="K87" s="27">
        <v>9</v>
      </c>
      <c r="L87" s="22">
        <v>4</v>
      </c>
      <c r="M87" s="22">
        <v>0</v>
      </c>
      <c r="N87" s="22">
        <v>2</v>
      </c>
      <c r="O87" s="22">
        <v>1</v>
      </c>
      <c r="P87" s="22">
        <v>0</v>
      </c>
      <c r="Q87" s="22">
        <v>2</v>
      </c>
      <c r="R87" s="22">
        <v>3</v>
      </c>
      <c r="S87" s="22">
        <v>2</v>
      </c>
      <c r="T87" s="22">
        <v>2</v>
      </c>
      <c r="U87" s="22">
        <v>0</v>
      </c>
      <c r="V87" s="22">
        <v>4</v>
      </c>
      <c r="W87" s="22">
        <v>0</v>
      </c>
      <c r="X87" s="22">
        <v>21</v>
      </c>
      <c r="Y87" s="23">
        <f t="shared" si="0"/>
        <v>41</v>
      </c>
      <c r="Z87" s="22">
        <f t="shared" si="4"/>
        <v>100</v>
      </c>
      <c r="AA87" s="24">
        <f t="shared" si="1"/>
        <v>0.41</v>
      </c>
      <c r="AB87" s="25"/>
      <c r="AC87" s="25">
        <f t="shared" si="2"/>
        <v>41</v>
      </c>
      <c r="AD87" s="26" t="s">
        <v>76</v>
      </c>
      <c r="AE87" s="17" t="s">
        <v>14</v>
      </c>
    </row>
    <row r="88" spans="1:31" ht="75">
      <c r="A88" s="17">
        <v>38</v>
      </c>
      <c r="B88" s="17" t="s">
        <v>68</v>
      </c>
      <c r="C88" s="18" t="s">
        <v>234</v>
      </c>
      <c r="D88" s="28" t="s">
        <v>235</v>
      </c>
      <c r="E88" s="27" t="s">
        <v>236</v>
      </c>
      <c r="F88" s="27" t="s">
        <v>157</v>
      </c>
      <c r="G88" s="27" t="s">
        <v>88</v>
      </c>
      <c r="H88" s="29">
        <v>39643</v>
      </c>
      <c r="I88" s="27" t="s">
        <v>74</v>
      </c>
      <c r="J88" s="17" t="s">
        <v>205</v>
      </c>
      <c r="K88" s="27">
        <v>9</v>
      </c>
      <c r="L88" s="22">
        <v>3</v>
      </c>
      <c r="M88" s="22">
        <v>0</v>
      </c>
      <c r="N88" s="22">
        <v>0</v>
      </c>
      <c r="O88" s="22">
        <v>4</v>
      </c>
      <c r="P88" s="22">
        <v>0</v>
      </c>
      <c r="Q88" s="22">
        <v>4</v>
      </c>
      <c r="R88" s="22">
        <v>4.5</v>
      </c>
      <c r="S88" s="22">
        <v>1</v>
      </c>
      <c r="T88" s="22">
        <v>1</v>
      </c>
      <c r="U88" s="22"/>
      <c r="V88" s="22"/>
      <c r="W88" s="22">
        <v>0</v>
      </c>
      <c r="X88" s="22">
        <v>23</v>
      </c>
      <c r="Y88" s="23">
        <f t="shared" si="0"/>
        <v>40.5</v>
      </c>
      <c r="Z88" s="22">
        <f t="shared" si="4"/>
        <v>100</v>
      </c>
      <c r="AA88" s="24">
        <f t="shared" si="1"/>
        <v>0.405</v>
      </c>
      <c r="AB88" s="25"/>
      <c r="AC88" s="25">
        <f t="shared" si="2"/>
        <v>40.5</v>
      </c>
      <c r="AD88" s="26" t="s">
        <v>76</v>
      </c>
      <c r="AE88" s="17" t="s">
        <v>230</v>
      </c>
    </row>
    <row r="89" spans="1:31" ht="75">
      <c r="A89" s="17">
        <v>39</v>
      </c>
      <c r="B89" s="17" t="s">
        <v>68</v>
      </c>
      <c r="C89" s="18" t="s">
        <v>237</v>
      </c>
      <c r="D89" s="28" t="s">
        <v>238</v>
      </c>
      <c r="E89" s="27" t="s">
        <v>239</v>
      </c>
      <c r="F89" s="27" t="s">
        <v>240</v>
      </c>
      <c r="G89" s="27" t="s">
        <v>88</v>
      </c>
      <c r="H89" s="29">
        <v>39583</v>
      </c>
      <c r="I89" s="27" t="s">
        <v>74</v>
      </c>
      <c r="J89" s="17" t="s">
        <v>205</v>
      </c>
      <c r="K89" s="27">
        <v>9</v>
      </c>
      <c r="L89" s="22">
        <v>4</v>
      </c>
      <c r="M89" s="22">
        <v>0</v>
      </c>
      <c r="N89" s="22">
        <v>2</v>
      </c>
      <c r="O89" s="22">
        <v>3</v>
      </c>
      <c r="P89" s="22">
        <v>0</v>
      </c>
      <c r="Q89" s="22">
        <v>3</v>
      </c>
      <c r="R89" s="22">
        <v>8</v>
      </c>
      <c r="S89" s="22">
        <v>2</v>
      </c>
      <c r="T89" s="22">
        <v>1</v>
      </c>
      <c r="U89" s="22">
        <v>2.5</v>
      </c>
      <c r="V89" s="22">
        <v>1</v>
      </c>
      <c r="W89" s="22">
        <v>0.5</v>
      </c>
      <c r="X89" s="22">
        <v>13</v>
      </c>
      <c r="Y89" s="23">
        <f t="shared" si="0"/>
        <v>40</v>
      </c>
      <c r="Z89" s="22">
        <f t="shared" si="4"/>
        <v>100</v>
      </c>
      <c r="AA89" s="24">
        <f t="shared" si="1"/>
        <v>0.4</v>
      </c>
      <c r="AB89" s="25"/>
      <c r="AC89" s="25">
        <f t="shared" si="2"/>
        <v>40</v>
      </c>
      <c r="AD89" s="26" t="s">
        <v>76</v>
      </c>
      <c r="AE89" s="17" t="s">
        <v>14</v>
      </c>
    </row>
    <row r="90" spans="1:31" ht="93.75">
      <c r="A90" s="17">
        <v>40</v>
      </c>
      <c r="B90" s="17" t="s">
        <v>68</v>
      </c>
      <c r="C90" s="18" t="s">
        <v>241</v>
      </c>
      <c r="D90" s="27" t="s">
        <v>242</v>
      </c>
      <c r="E90" s="27" t="s">
        <v>123</v>
      </c>
      <c r="F90" s="27" t="s">
        <v>243</v>
      </c>
      <c r="G90" s="27" t="s">
        <v>73</v>
      </c>
      <c r="H90" s="29" t="s">
        <v>244</v>
      </c>
      <c r="I90" s="27" t="s">
        <v>74</v>
      </c>
      <c r="J90" s="17" t="s">
        <v>82</v>
      </c>
      <c r="K90" s="27">
        <v>9</v>
      </c>
      <c r="L90" s="22">
        <v>3</v>
      </c>
      <c r="M90" s="22">
        <v>0</v>
      </c>
      <c r="N90" s="22">
        <v>2</v>
      </c>
      <c r="O90" s="22">
        <v>4</v>
      </c>
      <c r="P90" s="22">
        <v>2</v>
      </c>
      <c r="Q90" s="22">
        <v>1</v>
      </c>
      <c r="R90" s="22">
        <v>3</v>
      </c>
      <c r="S90" s="22">
        <v>2.5</v>
      </c>
      <c r="T90" s="22">
        <v>0</v>
      </c>
      <c r="U90" s="22">
        <v>3</v>
      </c>
      <c r="V90" s="22">
        <v>1</v>
      </c>
      <c r="W90" s="22"/>
      <c r="X90" s="22">
        <v>18</v>
      </c>
      <c r="Y90" s="23">
        <f t="shared" si="0"/>
        <v>39.5</v>
      </c>
      <c r="Z90" s="22">
        <f t="shared" si="4"/>
        <v>100</v>
      </c>
      <c r="AA90" s="24">
        <f t="shared" si="1"/>
        <v>0.395</v>
      </c>
      <c r="AB90" s="25"/>
      <c r="AC90" s="25">
        <f t="shared" si="2"/>
        <v>39.5</v>
      </c>
      <c r="AD90" s="26" t="s">
        <v>96</v>
      </c>
      <c r="AE90" s="17" t="s">
        <v>19</v>
      </c>
    </row>
    <row r="91" spans="1:31" ht="93.75">
      <c r="A91" s="17">
        <v>41</v>
      </c>
      <c r="B91" s="17" t="s">
        <v>68</v>
      </c>
      <c r="C91" s="18" t="s">
        <v>245</v>
      </c>
      <c r="D91" s="28" t="s">
        <v>246</v>
      </c>
      <c r="E91" s="27" t="s">
        <v>221</v>
      </c>
      <c r="F91" s="27" t="s">
        <v>247</v>
      </c>
      <c r="G91" s="27" t="s">
        <v>124</v>
      </c>
      <c r="H91" s="29">
        <v>39436</v>
      </c>
      <c r="I91" s="27" t="s">
        <v>74</v>
      </c>
      <c r="J91" s="17" t="s">
        <v>191</v>
      </c>
      <c r="K91" s="27">
        <v>9</v>
      </c>
      <c r="L91" s="22">
        <v>2</v>
      </c>
      <c r="M91" s="22">
        <v>1</v>
      </c>
      <c r="N91" s="22">
        <v>0</v>
      </c>
      <c r="O91" s="22"/>
      <c r="P91" s="22">
        <v>1</v>
      </c>
      <c r="Q91" s="22"/>
      <c r="R91" s="22">
        <v>3</v>
      </c>
      <c r="S91" s="22">
        <v>2.5</v>
      </c>
      <c r="T91" s="22"/>
      <c r="U91" s="22">
        <v>1.5</v>
      </c>
      <c r="V91" s="22">
        <v>4</v>
      </c>
      <c r="W91" s="22">
        <v>1</v>
      </c>
      <c r="X91" s="22">
        <v>18</v>
      </c>
      <c r="Y91" s="23">
        <f t="shared" si="0"/>
        <v>34</v>
      </c>
      <c r="Z91" s="22">
        <f t="shared" si="4"/>
        <v>100</v>
      </c>
      <c r="AA91" s="24">
        <f t="shared" si="1"/>
        <v>0.34</v>
      </c>
      <c r="AB91" s="25"/>
      <c r="AC91" s="25">
        <f t="shared" si="2"/>
        <v>34</v>
      </c>
      <c r="AD91" s="26" t="s">
        <v>96</v>
      </c>
      <c r="AE91" s="17" t="s">
        <v>248</v>
      </c>
    </row>
    <row r="92" spans="1:31" ht="112.5">
      <c r="A92" s="17">
        <v>42</v>
      </c>
      <c r="B92" s="17" t="s">
        <v>68</v>
      </c>
      <c r="C92" s="18" t="s">
        <v>249</v>
      </c>
      <c r="D92" s="28" t="s">
        <v>246</v>
      </c>
      <c r="E92" s="27" t="s">
        <v>250</v>
      </c>
      <c r="F92" s="27" t="s">
        <v>94</v>
      </c>
      <c r="G92" s="27" t="s">
        <v>124</v>
      </c>
      <c r="H92" s="29">
        <v>39541</v>
      </c>
      <c r="I92" s="27" t="s">
        <v>74</v>
      </c>
      <c r="J92" s="17" t="s">
        <v>89</v>
      </c>
      <c r="K92" s="27">
        <v>9</v>
      </c>
      <c r="L92" s="22">
        <v>5</v>
      </c>
      <c r="M92" s="22">
        <v>1</v>
      </c>
      <c r="N92" s="22">
        <v>2</v>
      </c>
      <c r="O92" s="22">
        <v>0</v>
      </c>
      <c r="P92" s="22">
        <v>4</v>
      </c>
      <c r="Q92" s="22">
        <v>3</v>
      </c>
      <c r="R92" s="22">
        <v>4</v>
      </c>
      <c r="S92" s="22">
        <v>1</v>
      </c>
      <c r="T92" s="22">
        <v>3</v>
      </c>
      <c r="U92" s="22">
        <v>1.5</v>
      </c>
      <c r="V92" s="22">
        <v>6</v>
      </c>
      <c r="W92" s="22">
        <v>0</v>
      </c>
      <c r="X92" s="22"/>
      <c r="Y92" s="23">
        <f t="shared" si="0"/>
        <v>30.5</v>
      </c>
      <c r="Z92" s="22">
        <f t="shared" si="4"/>
        <v>100</v>
      </c>
      <c r="AA92" s="24">
        <f t="shared" si="1"/>
        <v>0.305</v>
      </c>
      <c r="AB92" s="25"/>
      <c r="AC92" s="25">
        <f t="shared" si="2"/>
        <v>30.5</v>
      </c>
      <c r="AD92" s="26" t="s">
        <v>96</v>
      </c>
      <c r="AE92" s="17" t="s">
        <v>251</v>
      </c>
    </row>
    <row r="93" spans="1:31" ht="75">
      <c r="A93" s="17">
        <v>43</v>
      </c>
      <c r="B93" s="17" t="s">
        <v>68</v>
      </c>
      <c r="C93" s="18" t="s">
        <v>252</v>
      </c>
      <c r="D93" s="28" t="s">
        <v>253</v>
      </c>
      <c r="E93" s="27" t="s">
        <v>254</v>
      </c>
      <c r="F93" s="27" t="s">
        <v>255</v>
      </c>
      <c r="G93" s="27" t="s">
        <v>124</v>
      </c>
      <c r="H93" s="29">
        <v>39569</v>
      </c>
      <c r="I93" s="27" t="s">
        <v>74</v>
      </c>
      <c r="J93" s="17" t="s">
        <v>137</v>
      </c>
      <c r="K93" s="27">
        <v>9</v>
      </c>
      <c r="L93" s="22">
        <v>5</v>
      </c>
      <c r="M93" s="22">
        <v>0</v>
      </c>
      <c r="N93" s="22">
        <v>2</v>
      </c>
      <c r="O93" s="22">
        <v>0</v>
      </c>
      <c r="P93" s="22">
        <v>0</v>
      </c>
      <c r="Q93" s="22">
        <v>0</v>
      </c>
      <c r="R93" s="22">
        <v>3.5</v>
      </c>
      <c r="S93" s="22">
        <v>2</v>
      </c>
      <c r="T93" s="22"/>
      <c r="U93" s="22">
        <v>2.5</v>
      </c>
      <c r="V93" s="22">
        <v>0</v>
      </c>
      <c r="W93" s="22">
        <v>0</v>
      </c>
      <c r="X93" s="22">
        <v>14</v>
      </c>
      <c r="Y93" s="23">
        <f t="shared" si="0"/>
        <v>29</v>
      </c>
      <c r="Z93" s="22">
        <f t="shared" si="4"/>
        <v>100</v>
      </c>
      <c r="AA93" s="24">
        <f t="shared" si="1"/>
        <v>0.29</v>
      </c>
      <c r="AB93" s="25"/>
      <c r="AC93" s="25">
        <f t="shared" si="2"/>
        <v>29</v>
      </c>
      <c r="AD93" s="26" t="s">
        <v>96</v>
      </c>
      <c r="AE93" s="17" t="s">
        <v>138</v>
      </c>
    </row>
    <row r="94" spans="1:31" ht="75">
      <c r="A94" s="17">
        <v>44</v>
      </c>
      <c r="B94" s="17" t="s">
        <v>68</v>
      </c>
      <c r="C94" s="18" t="s">
        <v>256</v>
      </c>
      <c r="D94" s="28" t="s">
        <v>257</v>
      </c>
      <c r="E94" s="27" t="s">
        <v>86</v>
      </c>
      <c r="F94" s="27" t="s">
        <v>258</v>
      </c>
      <c r="G94" s="27" t="s">
        <v>88</v>
      </c>
      <c r="H94" s="29">
        <v>39599</v>
      </c>
      <c r="I94" s="27" t="s">
        <v>74</v>
      </c>
      <c r="J94" s="17" t="s">
        <v>205</v>
      </c>
      <c r="K94" s="27">
        <v>9</v>
      </c>
      <c r="L94" s="22">
        <v>5</v>
      </c>
      <c r="M94" s="22">
        <v>0</v>
      </c>
      <c r="N94" s="22">
        <v>1</v>
      </c>
      <c r="O94" s="22">
        <v>4</v>
      </c>
      <c r="P94" s="22">
        <v>0</v>
      </c>
      <c r="Q94" s="22">
        <v>0</v>
      </c>
      <c r="R94" s="22">
        <v>4.5</v>
      </c>
      <c r="S94" s="22">
        <v>2</v>
      </c>
      <c r="T94" s="22">
        <v>1</v>
      </c>
      <c r="U94" s="22">
        <v>1</v>
      </c>
      <c r="V94" s="22">
        <v>0</v>
      </c>
      <c r="W94" s="22">
        <v>1.5</v>
      </c>
      <c r="X94" s="22">
        <v>7</v>
      </c>
      <c r="Y94" s="23">
        <f t="shared" si="0"/>
        <v>27</v>
      </c>
      <c r="Z94" s="22">
        <f t="shared" si="4"/>
        <v>100</v>
      </c>
      <c r="AA94" s="24">
        <f t="shared" si="1"/>
        <v>0.27</v>
      </c>
      <c r="AB94" s="25"/>
      <c r="AC94" s="25">
        <f t="shared" si="2"/>
        <v>27</v>
      </c>
      <c r="AD94" s="26" t="s">
        <v>96</v>
      </c>
      <c r="AE94" s="17" t="s">
        <v>230</v>
      </c>
    </row>
    <row r="95" spans="1:31" ht="93.75">
      <c r="A95" s="17">
        <v>45</v>
      </c>
      <c r="B95" s="17" t="s">
        <v>68</v>
      </c>
      <c r="C95" s="18" t="s">
        <v>259</v>
      </c>
      <c r="D95" s="27" t="s">
        <v>260</v>
      </c>
      <c r="E95" s="27" t="s">
        <v>261</v>
      </c>
      <c r="F95" s="27" t="s">
        <v>262</v>
      </c>
      <c r="G95" s="27" t="s">
        <v>111</v>
      </c>
      <c r="H95" s="29" t="s">
        <v>263</v>
      </c>
      <c r="I95" s="27" t="s">
        <v>74</v>
      </c>
      <c r="J95" s="17" t="s">
        <v>82</v>
      </c>
      <c r="K95" s="27">
        <v>9</v>
      </c>
      <c r="L95" s="22">
        <v>3</v>
      </c>
      <c r="M95" s="22">
        <v>0</v>
      </c>
      <c r="N95" s="22">
        <v>1</v>
      </c>
      <c r="O95" s="22">
        <v>4</v>
      </c>
      <c r="P95" s="22">
        <v>0</v>
      </c>
      <c r="Q95" s="22">
        <v>2</v>
      </c>
      <c r="R95" s="22">
        <v>5</v>
      </c>
      <c r="S95" s="22">
        <v>1.5</v>
      </c>
      <c r="T95" s="22">
        <v>0</v>
      </c>
      <c r="U95" s="22"/>
      <c r="V95" s="22"/>
      <c r="W95" s="22">
        <v>1.5</v>
      </c>
      <c r="X95" s="22">
        <v>8</v>
      </c>
      <c r="Y95" s="23">
        <f t="shared" si="0"/>
        <v>26</v>
      </c>
      <c r="Z95" s="22">
        <f t="shared" si="4"/>
        <v>100</v>
      </c>
      <c r="AA95" s="24">
        <f t="shared" si="1"/>
        <v>0.26</v>
      </c>
      <c r="AB95" s="25"/>
      <c r="AC95" s="25">
        <f t="shared" si="2"/>
        <v>26</v>
      </c>
      <c r="AD95" s="26" t="s">
        <v>96</v>
      </c>
      <c r="AE95" s="17" t="s">
        <v>19</v>
      </c>
    </row>
    <row r="96" spans="1:31" ht="56.25">
      <c r="A96" s="17">
        <v>46</v>
      </c>
      <c r="B96" s="17" t="s">
        <v>68</v>
      </c>
      <c r="C96" s="18" t="s">
        <v>264</v>
      </c>
      <c r="D96" s="31" t="s">
        <v>265</v>
      </c>
      <c r="E96" s="27" t="s">
        <v>228</v>
      </c>
      <c r="F96" s="27" t="s">
        <v>266</v>
      </c>
      <c r="G96" s="27" t="s">
        <v>88</v>
      </c>
      <c r="H96" s="29">
        <v>39840</v>
      </c>
      <c r="I96" s="27" t="s">
        <v>74</v>
      </c>
      <c r="J96" s="17" t="s">
        <v>213</v>
      </c>
      <c r="K96" s="27">
        <v>9</v>
      </c>
      <c r="L96" s="22">
        <v>5</v>
      </c>
      <c r="M96" s="22">
        <v>0</v>
      </c>
      <c r="N96" s="22">
        <v>0</v>
      </c>
      <c r="O96" s="22"/>
      <c r="P96" s="22">
        <v>1</v>
      </c>
      <c r="Q96" s="22">
        <v>0</v>
      </c>
      <c r="R96" s="22">
        <v>3.5</v>
      </c>
      <c r="S96" s="22">
        <v>2.5</v>
      </c>
      <c r="T96" s="22">
        <v>1</v>
      </c>
      <c r="U96" s="22">
        <v>1</v>
      </c>
      <c r="V96" s="22">
        <v>1</v>
      </c>
      <c r="W96" s="22"/>
      <c r="X96" s="22">
        <v>10</v>
      </c>
      <c r="Y96" s="23">
        <f t="shared" si="0"/>
        <v>25</v>
      </c>
      <c r="Z96" s="22">
        <f t="shared" si="4"/>
        <v>100</v>
      </c>
      <c r="AA96" s="24">
        <f t="shared" si="1"/>
        <v>0.25</v>
      </c>
      <c r="AB96" s="25"/>
      <c r="AC96" s="25">
        <f t="shared" si="2"/>
        <v>25</v>
      </c>
      <c r="AD96" s="26" t="s">
        <v>96</v>
      </c>
      <c r="AE96" s="17" t="s">
        <v>215</v>
      </c>
    </row>
    <row r="97" spans="1:31" ht="56.25">
      <c r="A97" s="17">
        <v>47</v>
      </c>
      <c r="B97" s="17" t="s">
        <v>68</v>
      </c>
      <c r="C97" s="18" t="s">
        <v>267</v>
      </c>
      <c r="D97" s="27" t="s">
        <v>268</v>
      </c>
      <c r="E97" s="27" t="s">
        <v>174</v>
      </c>
      <c r="F97" s="27" t="s">
        <v>136</v>
      </c>
      <c r="G97" s="27" t="s">
        <v>124</v>
      </c>
      <c r="H97" s="29">
        <v>39599</v>
      </c>
      <c r="I97" s="27" t="s">
        <v>74</v>
      </c>
      <c r="J97" s="17" t="s">
        <v>213</v>
      </c>
      <c r="K97" s="27">
        <v>9</v>
      </c>
      <c r="L97" s="22">
        <v>4</v>
      </c>
      <c r="M97" s="22">
        <v>0</v>
      </c>
      <c r="N97" s="22">
        <v>1</v>
      </c>
      <c r="O97" s="22">
        <v>2</v>
      </c>
      <c r="P97" s="22">
        <v>0</v>
      </c>
      <c r="Q97" s="22">
        <v>2</v>
      </c>
      <c r="R97" s="22">
        <v>4.5</v>
      </c>
      <c r="S97" s="22">
        <v>0</v>
      </c>
      <c r="T97" s="22">
        <v>0</v>
      </c>
      <c r="U97" s="22">
        <v>2</v>
      </c>
      <c r="V97" s="22">
        <v>1</v>
      </c>
      <c r="W97" s="22">
        <v>0</v>
      </c>
      <c r="X97" s="22">
        <v>8</v>
      </c>
      <c r="Y97" s="23">
        <f t="shared" si="0"/>
        <v>24.5</v>
      </c>
      <c r="Z97" s="22">
        <f t="shared" si="4"/>
        <v>100</v>
      </c>
      <c r="AA97" s="24">
        <f t="shared" si="1"/>
        <v>0.245</v>
      </c>
      <c r="AB97" s="25"/>
      <c r="AC97" s="25">
        <f t="shared" si="2"/>
        <v>24.5</v>
      </c>
      <c r="AD97" s="26" t="s">
        <v>96</v>
      </c>
      <c r="AE97" s="17" t="s">
        <v>215</v>
      </c>
    </row>
    <row r="98" spans="1:31" ht="75">
      <c r="A98" s="17">
        <v>48</v>
      </c>
      <c r="B98" s="17" t="s">
        <v>68</v>
      </c>
      <c r="C98" s="18" t="s">
        <v>269</v>
      </c>
      <c r="D98" s="21" t="s">
        <v>270</v>
      </c>
      <c r="E98" s="21" t="s">
        <v>86</v>
      </c>
      <c r="F98" s="21" t="s">
        <v>271</v>
      </c>
      <c r="G98" s="21" t="s">
        <v>111</v>
      </c>
      <c r="H98" s="29">
        <v>39616</v>
      </c>
      <c r="I98" s="21" t="s">
        <v>74</v>
      </c>
      <c r="J98" s="19" t="s">
        <v>75</v>
      </c>
      <c r="K98" s="21">
        <v>9</v>
      </c>
      <c r="L98" s="22">
        <v>0</v>
      </c>
      <c r="M98" s="22">
        <v>0</v>
      </c>
      <c r="N98" s="22">
        <v>0</v>
      </c>
      <c r="O98" s="22">
        <v>3</v>
      </c>
      <c r="P98" s="22">
        <v>0</v>
      </c>
      <c r="Q98" s="22">
        <v>0</v>
      </c>
      <c r="R98" s="22">
        <v>4</v>
      </c>
      <c r="S98" s="22">
        <v>1</v>
      </c>
      <c r="T98" s="22"/>
      <c r="U98" s="22"/>
      <c r="V98" s="22">
        <v>0</v>
      </c>
      <c r="W98" s="22"/>
      <c r="X98" s="22">
        <v>16</v>
      </c>
      <c r="Y98" s="23">
        <f t="shared" si="0"/>
        <v>24</v>
      </c>
      <c r="Z98" s="22">
        <f t="shared" si="4"/>
        <v>100</v>
      </c>
      <c r="AA98" s="24">
        <f t="shared" si="1"/>
        <v>0.24</v>
      </c>
      <c r="AB98" s="25"/>
      <c r="AC98" s="25">
        <f t="shared" si="2"/>
        <v>24</v>
      </c>
      <c r="AD98" s="26" t="s">
        <v>96</v>
      </c>
      <c r="AE98" s="19" t="s">
        <v>13</v>
      </c>
    </row>
    <row r="99" spans="1:31" ht="56.25">
      <c r="A99" s="17">
        <v>49</v>
      </c>
      <c r="B99" s="17" t="s">
        <v>68</v>
      </c>
      <c r="C99" s="18" t="s">
        <v>272</v>
      </c>
      <c r="D99" s="27" t="s">
        <v>273</v>
      </c>
      <c r="E99" s="27" t="s">
        <v>109</v>
      </c>
      <c r="F99" s="27" t="s">
        <v>274</v>
      </c>
      <c r="G99" s="27" t="s">
        <v>88</v>
      </c>
      <c r="H99" s="29">
        <v>39555</v>
      </c>
      <c r="I99" s="27" t="s">
        <v>74</v>
      </c>
      <c r="J99" s="17" t="s">
        <v>129</v>
      </c>
      <c r="K99" s="27">
        <v>9</v>
      </c>
      <c r="L99" s="22">
        <v>3</v>
      </c>
      <c r="M99" s="22">
        <v>0</v>
      </c>
      <c r="N99" s="22">
        <v>2</v>
      </c>
      <c r="O99" s="22"/>
      <c r="P99" s="22">
        <v>0</v>
      </c>
      <c r="Q99" s="22">
        <v>1</v>
      </c>
      <c r="R99" s="22">
        <v>2</v>
      </c>
      <c r="S99" s="22">
        <v>2</v>
      </c>
      <c r="T99" s="22">
        <v>0</v>
      </c>
      <c r="U99" s="22">
        <v>3</v>
      </c>
      <c r="V99" s="22"/>
      <c r="W99" s="22"/>
      <c r="X99" s="22">
        <v>10</v>
      </c>
      <c r="Y99" s="23">
        <f t="shared" si="0"/>
        <v>23</v>
      </c>
      <c r="Z99" s="22">
        <f t="shared" si="4"/>
        <v>100</v>
      </c>
      <c r="AA99" s="24">
        <f t="shared" si="1"/>
        <v>0.23</v>
      </c>
      <c r="AB99" s="25"/>
      <c r="AC99" s="25">
        <f t="shared" si="2"/>
        <v>23</v>
      </c>
      <c r="AD99" s="26" t="s">
        <v>96</v>
      </c>
      <c r="AE99" s="17" t="s">
        <v>15</v>
      </c>
    </row>
    <row r="100" spans="1:31" ht="56.25">
      <c r="A100" s="17">
        <v>50</v>
      </c>
      <c r="B100" s="17" t="s">
        <v>68</v>
      </c>
      <c r="C100" s="18" t="s">
        <v>275</v>
      </c>
      <c r="D100" s="27" t="s">
        <v>276</v>
      </c>
      <c r="E100" s="27" t="s">
        <v>277</v>
      </c>
      <c r="F100" s="27" t="s">
        <v>233</v>
      </c>
      <c r="G100" s="27" t="s">
        <v>124</v>
      </c>
      <c r="H100" s="29">
        <v>39776</v>
      </c>
      <c r="I100" s="27" t="s">
        <v>74</v>
      </c>
      <c r="J100" s="17" t="s">
        <v>222</v>
      </c>
      <c r="K100" s="27">
        <v>9</v>
      </c>
      <c r="L100" s="22">
        <v>4</v>
      </c>
      <c r="M100" s="22">
        <v>0</v>
      </c>
      <c r="N100" s="22">
        <v>2</v>
      </c>
      <c r="O100" s="22">
        <v>4</v>
      </c>
      <c r="P100" s="22">
        <v>1</v>
      </c>
      <c r="Q100" s="22">
        <v>2</v>
      </c>
      <c r="R100" s="22">
        <v>1.5</v>
      </c>
      <c r="S100" s="22">
        <v>1</v>
      </c>
      <c r="T100" s="22">
        <v>0</v>
      </c>
      <c r="U100" s="22"/>
      <c r="V100" s="22">
        <v>4</v>
      </c>
      <c r="W100" s="22"/>
      <c r="X100" s="22">
        <v>3</v>
      </c>
      <c r="Y100" s="23">
        <f t="shared" si="0"/>
        <v>22.5</v>
      </c>
      <c r="Z100" s="22">
        <f t="shared" si="4"/>
        <v>100</v>
      </c>
      <c r="AA100" s="24">
        <f t="shared" si="1"/>
        <v>0.225</v>
      </c>
      <c r="AB100" s="25"/>
      <c r="AC100" s="25">
        <f t="shared" si="2"/>
        <v>22.5</v>
      </c>
      <c r="AD100" s="26" t="s">
        <v>96</v>
      </c>
      <c r="AE100" s="17" t="s">
        <v>223</v>
      </c>
    </row>
    <row r="101" spans="1:31" ht="75">
      <c r="A101" s="17">
        <v>51</v>
      </c>
      <c r="B101" s="17" t="s">
        <v>68</v>
      </c>
      <c r="C101" s="18" t="s">
        <v>278</v>
      </c>
      <c r="D101" s="21" t="s">
        <v>279</v>
      </c>
      <c r="E101" s="21" t="s">
        <v>280</v>
      </c>
      <c r="F101" s="21" t="s">
        <v>72</v>
      </c>
      <c r="G101" s="21" t="s">
        <v>73</v>
      </c>
      <c r="H101" s="29">
        <v>39718</v>
      </c>
      <c r="I101" s="21" t="s">
        <v>74</v>
      </c>
      <c r="J101" s="19" t="s">
        <v>75</v>
      </c>
      <c r="K101" s="21">
        <v>9</v>
      </c>
      <c r="L101" s="22">
        <v>2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4.5</v>
      </c>
      <c r="S101" s="22">
        <v>1</v>
      </c>
      <c r="T101" s="22">
        <v>1</v>
      </c>
      <c r="U101" s="22"/>
      <c r="V101" s="22">
        <v>2</v>
      </c>
      <c r="W101" s="22"/>
      <c r="X101" s="22">
        <v>12</v>
      </c>
      <c r="Y101" s="23">
        <f t="shared" si="0"/>
        <v>22.5</v>
      </c>
      <c r="Z101" s="22">
        <f t="shared" si="4"/>
        <v>100</v>
      </c>
      <c r="AA101" s="24">
        <f t="shared" si="1"/>
        <v>0.225</v>
      </c>
      <c r="AB101" s="25"/>
      <c r="AC101" s="25">
        <f t="shared" si="2"/>
        <v>22.5</v>
      </c>
      <c r="AD101" s="26" t="s">
        <v>96</v>
      </c>
      <c r="AE101" s="19" t="s">
        <v>13</v>
      </c>
    </row>
    <row r="102" spans="1:31" ht="56.25">
      <c r="A102" s="17">
        <v>52</v>
      </c>
      <c r="B102" s="17" t="s">
        <v>68</v>
      </c>
      <c r="C102" s="18" t="s">
        <v>281</v>
      </c>
      <c r="D102" s="31" t="s">
        <v>282</v>
      </c>
      <c r="E102" s="27" t="s">
        <v>283</v>
      </c>
      <c r="F102" s="27" t="s">
        <v>271</v>
      </c>
      <c r="G102" s="27" t="s">
        <v>88</v>
      </c>
      <c r="H102" s="29">
        <v>39729</v>
      </c>
      <c r="I102" s="27" t="s">
        <v>74</v>
      </c>
      <c r="J102" s="17" t="s">
        <v>213</v>
      </c>
      <c r="K102" s="27">
        <v>9</v>
      </c>
      <c r="L102" s="22">
        <v>6</v>
      </c>
      <c r="M102" s="22">
        <v>0</v>
      </c>
      <c r="N102" s="22">
        <v>0</v>
      </c>
      <c r="O102" s="22"/>
      <c r="P102" s="22">
        <v>2</v>
      </c>
      <c r="Q102" s="22">
        <v>0</v>
      </c>
      <c r="R102" s="22">
        <v>1</v>
      </c>
      <c r="S102" s="22">
        <v>1.5</v>
      </c>
      <c r="T102" s="22"/>
      <c r="U102" s="22">
        <v>0</v>
      </c>
      <c r="V102" s="22">
        <v>2</v>
      </c>
      <c r="W102" s="22"/>
      <c r="X102" s="22">
        <v>9</v>
      </c>
      <c r="Y102" s="23">
        <f t="shared" si="0"/>
        <v>21.5</v>
      </c>
      <c r="Z102" s="22">
        <f t="shared" si="4"/>
        <v>100</v>
      </c>
      <c r="AA102" s="24">
        <f t="shared" si="1"/>
        <v>0.215</v>
      </c>
      <c r="AB102" s="25"/>
      <c r="AC102" s="25">
        <f t="shared" si="2"/>
        <v>21.5</v>
      </c>
      <c r="AD102" s="26" t="s">
        <v>96</v>
      </c>
      <c r="AE102" s="17" t="s">
        <v>215</v>
      </c>
    </row>
    <row r="103" spans="1:31" ht="56.25">
      <c r="A103" s="17">
        <v>53</v>
      </c>
      <c r="B103" s="17" t="s">
        <v>68</v>
      </c>
      <c r="C103" s="18" t="s">
        <v>284</v>
      </c>
      <c r="D103" s="27" t="s">
        <v>285</v>
      </c>
      <c r="E103" s="27" t="s">
        <v>119</v>
      </c>
      <c r="F103" s="27" t="s">
        <v>262</v>
      </c>
      <c r="G103" s="27" t="s">
        <v>88</v>
      </c>
      <c r="H103" s="29">
        <v>39619</v>
      </c>
      <c r="I103" s="27" t="s">
        <v>74</v>
      </c>
      <c r="J103" s="17" t="s">
        <v>129</v>
      </c>
      <c r="K103" s="27">
        <v>9</v>
      </c>
      <c r="L103" s="22">
        <v>3</v>
      </c>
      <c r="M103" s="22">
        <v>0</v>
      </c>
      <c r="N103" s="22">
        <v>0</v>
      </c>
      <c r="O103" s="22">
        <v>1</v>
      </c>
      <c r="P103" s="22">
        <v>0</v>
      </c>
      <c r="Q103" s="22">
        <v>2</v>
      </c>
      <c r="R103" s="22">
        <v>0</v>
      </c>
      <c r="S103" s="22">
        <v>4</v>
      </c>
      <c r="T103" s="22">
        <v>1</v>
      </c>
      <c r="U103" s="22">
        <v>4.5</v>
      </c>
      <c r="V103" s="22"/>
      <c r="W103" s="22"/>
      <c r="X103" s="22">
        <v>6</v>
      </c>
      <c r="Y103" s="23">
        <f t="shared" si="0"/>
        <v>21.5</v>
      </c>
      <c r="Z103" s="22">
        <f t="shared" si="4"/>
        <v>100</v>
      </c>
      <c r="AA103" s="24">
        <f t="shared" si="1"/>
        <v>0.215</v>
      </c>
      <c r="AB103" s="25"/>
      <c r="AC103" s="25">
        <f t="shared" si="2"/>
        <v>21.5</v>
      </c>
      <c r="AD103" s="26" t="s">
        <v>96</v>
      </c>
      <c r="AE103" s="17" t="s">
        <v>15</v>
      </c>
    </row>
    <row r="104" spans="1:31" ht="75">
      <c r="A104" s="30">
        <v>54</v>
      </c>
      <c r="B104" s="17" t="s">
        <v>68</v>
      </c>
      <c r="C104" s="18" t="s">
        <v>286</v>
      </c>
      <c r="D104" s="27" t="s">
        <v>287</v>
      </c>
      <c r="E104" s="27" t="s">
        <v>288</v>
      </c>
      <c r="F104" s="27" t="s">
        <v>80</v>
      </c>
      <c r="G104" s="27" t="s">
        <v>73</v>
      </c>
      <c r="H104" s="29">
        <v>39519</v>
      </c>
      <c r="I104" s="27" t="s">
        <v>74</v>
      </c>
      <c r="J104" s="19" t="s">
        <v>75</v>
      </c>
      <c r="K104" s="27">
        <v>9</v>
      </c>
      <c r="L104" s="22">
        <v>1</v>
      </c>
      <c r="M104" s="22">
        <v>0</v>
      </c>
      <c r="N104" s="22">
        <v>0</v>
      </c>
      <c r="O104" s="22">
        <v>2</v>
      </c>
      <c r="P104" s="22">
        <v>0</v>
      </c>
      <c r="Q104" s="22">
        <v>2</v>
      </c>
      <c r="R104" s="22">
        <v>3.5</v>
      </c>
      <c r="S104" s="22">
        <v>1</v>
      </c>
      <c r="T104" s="22"/>
      <c r="U104" s="22">
        <v>3</v>
      </c>
      <c r="V104" s="22">
        <v>2</v>
      </c>
      <c r="W104" s="22">
        <v>0</v>
      </c>
      <c r="X104" s="22">
        <v>3</v>
      </c>
      <c r="Y104" s="23">
        <f t="shared" si="0"/>
        <v>17.5</v>
      </c>
      <c r="Z104" s="22">
        <f t="shared" si="4"/>
        <v>100</v>
      </c>
      <c r="AA104" s="24">
        <f t="shared" si="1"/>
        <v>0.175</v>
      </c>
      <c r="AB104" s="25"/>
      <c r="AC104" s="25">
        <f t="shared" si="2"/>
        <v>17.5</v>
      </c>
      <c r="AD104" s="26" t="s">
        <v>96</v>
      </c>
      <c r="AE104" s="19" t="s">
        <v>13</v>
      </c>
    </row>
    <row r="105" spans="1:31" ht="75">
      <c r="A105" s="17">
        <v>55</v>
      </c>
      <c r="B105" s="17" t="s">
        <v>68</v>
      </c>
      <c r="C105" s="18" t="s">
        <v>289</v>
      </c>
      <c r="D105" s="31" t="s">
        <v>290</v>
      </c>
      <c r="E105" s="27" t="s">
        <v>226</v>
      </c>
      <c r="F105" s="27" t="s">
        <v>291</v>
      </c>
      <c r="G105" s="27" t="s">
        <v>124</v>
      </c>
      <c r="H105" s="29">
        <v>39700</v>
      </c>
      <c r="I105" s="27" t="s">
        <v>74</v>
      </c>
      <c r="J105" s="17" t="s">
        <v>205</v>
      </c>
      <c r="K105" s="27">
        <v>9</v>
      </c>
      <c r="L105" s="22">
        <v>4</v>
      </c>
      <c r="M105" s="22">
        <v>0</v>
      </c>
      <c r="N105" s="22">
        <v>2</v>
      </c>
      <c r="O105" s="22">
        <v>0</v>
      </c>
      <c r="P105" s="22">
        <v>0</v>
      </c>
      <c r="Q105" s="22">
        <v>0</v>
      </c>
      <c r="R105" s="22">
        <v>0</v>
      </c>
      <c r="S105" s="22">
        <v>1</v>
      </c>
      <c r="T105" s="22">
        <v>2</v>
      </c>
      <c r="U105" s="22">
        <v>0</v>
      </c>
      <c r="V105" s="22">
        <v>0</v>
      </c>
      <c r="W105" s="22">
        <v>0</v>
      </c>
      <c r="X105" s="22">
        <v>7</v>
      </c>
      <c r="Y105" s="23">
        <f t="shared" si="0"/>
        <v>16</v>
      </c>
      <c r="Z105" s="22">
        <f t="shared" si="4"/>
        <v>100</v>
      </c>
      <c r="AA105" s="24">
        <f t="shared" si="1"/>
        <v>0.16</v>
      </c>
      <c r="AB105" s="25"/>
      <c r="AC105" s="25">
        <f t="shared" si="2"/>
        <v>16</v>
      </c>
      <c r="AD105" s="26" t="s">
        <v>96</v>
      </c>
      <c r="AE105" s="17" t="s">
        <v>230</v>
      </c>
    </row>
    <row r="106" spans="1:31" ht="75">
      <c r="A106" s="17">
        <v>56</v>
      </c>
      <c r="B106" s="17" t="s">
        <v>68</v>
      </c>
      <c r="C106" s="18" t="s">
        <v>292</v>
      </c>
      <c r="D106" s="28" t="s">
        <v>217</v>
      </c>
      <c r="E106" s="27" t="s">
        <v>236</v>
      </c>
      <c r="F106" s="27" t="s">
        <v>271</v>
      </c>
      <c r="G106" s="27" t="s">
        <v>88</v>
      </c>
      <c r="H106" s="29">
        <v>39616</v>
      </c>
      <c r="I106" s="27" t="s">
        <v>74</v>
      </c>
      <c r="J106" s="17" t="s">
        <v>205</v>
      </c>
      <c r="K106" s="27">
        <v>9</v>
      </c>
      <c r="L106" s="22">
        <v>0</v>
      </c>
      <c r="M106" s="22">
        <v>0</v>
      </c>
      <c r="N106" s="22">
        <v>1</v>
      </c>
      <c r="O106" s="22">
        <v>2</v>
      </c>
      <c r="P106" s="22">
        <v>1</v>
      </c>
      <c r="Q106" s="22">
        <v>0</v>
      </c>
      <c r="R106" s="22">
        <v>5</v>
      </c>
      <c r="S106" s="22">
        <v>3</v>
      </c>
      <c r="T106" s="22"/>
      <c r="U106" s="22">
        <v>1</v>
      </c>
      <c r="V106" s="22"/>
      <c r="W106" s="22">
        <v>0</v>
      </c>
      <c r="X106" s="22"/>
      <c r="Y106" s="23">
        <f t="shared" si="0"/>
        <v>13</v>
      </c>
      <c r="Z106" s="22">
        <f t="shared" si="4"/>
        <v>100</v>
      </c>
      <c r="AA106" s="24">
        <f t="shared" si="1"/>
        <v>0.13</v>
      </c>
      <c r="AB106" s="25"/>
      <c r="AC106" s="25">
        <f t="shared" si="2"/>
        <v>13</v>
      </c>
      <c r="AD106" s="26" t="s">
        <v>96</v>
      </c>
      <c r="AE106" s="17" t="s">
        <v>230</v>
      </c>
    </row>
    <row r="107" spans="1:31" ht="93.75">
      <c r="A107" s="17">
        <v>57</v>
      </c>
      <c r="B107" s="17" t="s">
        <v>68</v>
      </c>
      <c r="C107" s="18" t="s">
        <v>293</v>
      </c>
      <c r="D107" s="27" t="s">
        <v>294</v>
      </c>
      <c r="E107" s="27" t="s">
        <v>295</v>
      </c>
      <c r="F107" s="27" t="s">
        <v>296</v>
      </c>
      <c r="G107" s="27" t="s">
        <v>111</v>
      </c>
      <c r="H107" s="29" t="s">
        <v>297</v>
      </c>
      <c r="I107" s="27" t="s">
        <v>74</v>
      </c>
      <c r="J107" s="17" t="s">
        <v>82</v>
      </c>
      <c r="K107" s="27">
        <v>9</v>
      </c>
      <c r="L107" s="22">
        <v>1</v>
      </c>
      <c r="M107" s="22">
        <v>0</v>
      </c>
      <c r="N107" s="22">
        <v>2</v>
      </c>
      <c r="O107" s="22"/>
      <c r="P107" s="22">
        <v>1</v>
      </c>
      <c r="Q107" s="22">
        <v>0</v>
      </c>
      <c r="R107" s="22">
        <v>3</v>
      </c>
      <c r="S107" s="22">
        <v>2</v>
      </c>
      <c r="T107" s="22">
        <v>1</v>
      </c>
      <c r="U107" s="22">
        <v>1</v>
      </c>
      <c r="V107" s="22">
        <v>0</v>
      </c>
      <c r="W107" s="22"/>
      <c r="X107" s="22"/>
      <c r="Y107" s="23">
        <f t="shared" si="0"/>
        <v>11</v>
      </c>
      <c r="Z107" s="22">
        <f t="shared" si="4"/>
        <v>100</v>
      </c>
      <c r="AA107" s="24">
        <f t="shared" si="1"/>
        <v>0.11</v>
      </c>
      <c r="AB107" s="25"/>
      <c r="AC107" s="25">
        <f t="shared" si="2"/>
        <v>11</v>
      </c>
      <c r="AD107" s="26" t="s">
        <v>96</v>
      </c>
      <c r="AE107" s="17" t="s">
        <v>19</v>
      </c>
    </row>
    <row r="108" spans="1:31" ht="93.75">
      <c r="A108" s="17">
        <v>58</v>
      </c>
      <c r="B108" s="17" t="s">
        <v>68</v>
      </c>
      <c r="C108" s="18" t="s">
        <v>298</v>
      </c>
      <c r="D108" s="27" t="s">
        <v>299</v>
      </c>
      <c r="E108" s="27" t="s">
        <v>135</v>
      </c>
      <c r="F108" s="27" t="s">
        <v>72</v>
      </c>
      <c r="G108" s="27" t="s">
        <v>73</v>
      </c>
      <c r="H108" s="29">
        <v>39406</v>
      </c>
      <c r="I108" s="27" t="s">
        <v>74</v>
      </c>
      <c r="J108" s="17" t="s">
        <v>82</v>
      </c>
      <c r="K108" s="27">
        <v>10</v>
      </c>
      <c r="L108" s="22">
        <v>2</v>
      </c>
      <c r="M108" s="22">
        <v>1</v>
      </c>
      <c r="N108" s="22">
        <v>0</v>
      </c>
      <c r="O108" s="22">
        <v>1</v>
      </c>
      <c r="P108" s="22">
        <v>2</v>
      </c>
      <c r="Q108" s="22">
        <v>3</v>
      </c>
      <c r="R108" s="22">
        <v>7.5</v>
      </c>
      <c r="S108" s="22">
        <v>2.5</v>
      </c>
      <c r="T108" s="22">
        <v>1</v>
      </c>
      <c r="U108" s="22">
        <v>6.5</v>
      </c>
      <c r="V108" s="22">
        <v>5.5</v>
      </c>
      <c r="W108" s="22">
        <v>22</v>
      </c>
      <c r="X108" s="22"/>
      <c r="Y108" s="23">
        <f t="shared" si="0"/>
        <v>54</v>
      </c>
      <c r="Z108" s="22">
        <f t="shared" si="4"/>
        <v>100</v>
      </c>
      <c r="AA108" s="24">
        <f t="shared" si="1"/>
        <v>0.54</v>
      </c>
      <c r="AB108" s="25"/>
      <c r="AC108" s="25">
        <f t="shared" si="2"/>
        <v>54</v>
      </c>
      <c r="AD108" s="26" t="s">
        <v>214</v>
      </c>
      <c r="AE108" s="17" t="s">
        <v>83</v>
      </c>
    </row>
    <row r="109" spans="1:31" ht="75">
      <c r="A109" s="17">
        <v>59</v>
      </c>
      <c r="B109" s="17" t="s">
        <v>68</v>
      </c>
      <c r="C109" s="18" t="s">
        <v>300</v>
      </c>
      <c r="D109" s="28" t="s">
        <v>301</v>
      </c>
      <c r="E109" s="27" t="s">
        <v>99</v>
      </c>
      <c r="F109" s="27" t="s">
        <v>233</v>
      </c>
      <c r="G109" s="27" t="s">
        <v>124</v>
      </c>
      <c r="H109" s="29">
        <v>39234</v>
      </c>
      <c r="I109" s="27" t="s">
        <v>74</v>
      </c>
      <c r="J109" s="17" t="s">
        <v>205</v>
      </c>
      <c r="K109" s="27">
        <v>10</v>
      </c>
      <c r="L109" s="22">
        <v>2</v>
      </c>
      <c r="M109" s="22">
        <v>0</v>
      </c>
      <c r="N109" s="22">
        <v>0</v>
      </c>
      <c r="O109" s="22">
        <v>3</v>
      </c>
      <c r="P109" s="22">
        <v>2</v>
      </c>
      <c r="Q109" s="22">
        <v>2</v>
      </c>
      <c r="R109" s="22">
        <v>0</v>
      </c>
      <c r="S109" s="22">
        <v>3</v>
      </c>
      <c r="T109" s="22">
        <v>1</v>
      </c>
      <c r="U109" s="22">
        <v>11</v>
      </c>
      <c r="V109" s="22">
        <v>2</v>
      </c>
      <c r="W109" s="22">
        <v>19.5</v>
      </c>
      <c r="X109" s="22"/>
      <c r="Y109" s="23">
        <f t="shared" si="0"/>
        <v>45.5</v>
      </c>
      <c r="Z109" s="22">
        <f t="shared" si="4"/>
        <v>100</v>
      </c>
      <c r="AA109" s="24">
        <f t="shared" si="1"/>
        <v>0.455</v>
      </c>
      <c r="AB109" s="25"/>
      <c r="AC109" s="25">
        <f t="shared" si="2"/>
        <v>45.5</v>
      </c>
      <c r="AD109" s="26" t="s">
        <v>76</v>
      </c>
      <c r="AE109" s="17" t="s">
        <v>14</v>
      </c>
    </row>
    <row r="110" spans="1:31" ht="56.25">
      <c r="A110" s="17">
        <v>60</v>
      </c>
      <c r="B110" s="17" t="s">
        <v>68</v>
      </c>
      <c r="C110" s="18" t="s">
        <v>302</v>
      </c>
      <c r="D110" s="28" t="s">
        <v>303</v>
      </c>
      <c r="E110" s="27" t="s">
        <v>261</v>
      </c>
      <c r="F110" s="27" t="s">
        <v>296</v>
      </c>
      <c r="G110" s="27" t="s">
        <v>111</v>
      </c>
      <c r="H110" s="29">
        <v>39278</v>
      </c>
      <c r="I110" s="27" t="s">
        <v>74</v>
      </c>
      <c r="J110" s="17" t="s">
        <v>162</v>
      </c>
      <c r="K110" s="27">
        <v>10</v>
      </c>
      <c r="L110" s="22">
        <v>3</v>
      </c>
      <c r="M110" s="22">
        <v>1</v>
      </c>
      <c r="N110" s="22">
        <v>1</v>
      </c>
      <c r="O110" s="22">
        <v>2</v>
      </c>
      <c r="P110" s="22">
        <v>0</v>
      </c>
      <c r="Q110" s="22">
        <v>2</v>
      </c>
      <c r="R110" s="22">
        <v>4</v>
      </c>
      <c r="S110" s="22">
        <v>2</v>
      </c>
      <c r="T110" s="22">
        <v>0</v>
      </c>
      <c r="U110" s="22">
        <v>4.5</v>
      </c>
      <c r="V110" s="22">
        <v>0.5</v>
      </c>
      <c r="W110" s="22">
        <v>23</v>
      </c>
      <c r="X110" s="22"/>
      <c r="Y110" s="23">
        <f t="shared" si="0"/>
        <v>43</v>
      </c>
      <c r="Z110" s="22">
        <f t="shared" si="4"/>
        <v>100</v>
      </c>
      <c r="AA110" s="24">
        <f t="shared" si="1"/>
        <v>0.43</v>
      </c>
      <c r="AB110" s="25"/>
      <c r="AC110" s="25">
        <f t="shared" si="2"/>
        <v>43</v>
      </c>
      <c r="AD110" s="26" t="s">
        <v>76</v>
      </c>
      <c r="AE110" s="17" t="s">
        <v>21</v>
      </c>
    </row>
    <row r="111" spans="1:31" ht="75">
      <c r="A111" s="17">
        <v>61</v>
      </c>
      <c r="B111" s="17" t="s">
        <v>68</v>
      </c>
      <c r="C111" s="18" t="s">
        <v>304</v>
      </c>
      <c r="D111" s="21" t="s">
        <v>217</v>
      </c>
      <c r="E111" s="21" t="s">
        <v>239</v>
      </c>
      <c r="F111" s="21" t="s">
        <v>161</v>
      </c>
      <c r="G111" s="21" t="s">
        <v>111</v>
      </c>
      <c r="H111" s="29">
        <v>39283</v>
      </c>
      <c r="I111" s="21" t="s">
        <v>74</v>
      </c>
      <c r="J111" s="19" t="s">
        <v>75</v>
      </c>
      <c r="K111" s="21">
        <v>10</v>
      </c>
      <c r="L111" s="22">
        <v>2</v>
      </c>
      <c r="M111" s="22">
        <v>0</v>
      </c>
      <c r="N111" s="22">
        <v>2</v>
      </c>
      <c r="O111" s="22">
        <v>4</v>
      </c>
      <c r="P111" s="22">
        <v>2</v>
      </c>
      <c r="Q111" s="22">
        <v>2</v>
      </c>
      <c r="R111" s="22">
        <v>2</v>
      </c>
      <c r="S111" s="22">
        <v>2</v>
      </c>
      <c r="T111" s="22">
        <v>1</v>
      </c>
      <c r="U111" s="22">
        <v>2</v>
      </c>
      <c r="V111" s="22">
        <v>0.5</v>
      </c>
      <c r="W111" s="22">
        <v>17</v>
      </c>
      <c r="X111" s="22"/>
      <c r="Y111" s="23">
        <f t="shared" si="0"/>
        <v>36.5</v>
      </c>
      <c r="Z111" s="22">
        <f t="shared" si="4"/>
        <v>100</v>
      </c>
      <c r="AA111" s="24">
        <f t="shared" si="1"/>
        <v>0.365</v>
      </c>
      <c r="AB111" s="25"/>
      <c r="AC111" s="25">
        <f t="shared" si="2"/>
        <v>36.5</v>
      </c>
      <c r="AD111" s="26" t="s">
        <v>76</v>
      </c>
      <c r="AE111" s="19" t="s">
        <v>151</v>
      </c>
    </row>
    <row r="112" spans="1:31" ht="93.75">
      <c r="A112" s="17">
        <v>62</v>
      </c>
      <c r="B112" s="17" t="s">
        <v>68</v>
      </c>
      <c r="C112" s="18" t="s">
        <v>305</v>
      </c>
      <c r="D112" s="27" t="s">
        <v>306</v>
      </c>
      <c r="E112" s="27" t="s">
        <v>174</v>
      </c>
      <c r="F112" s="27" t="s">
        <v>80</v>
      </c>
      <c r="G112" s="27" t="s">
        <v>73</v>
      </c>
      <c r="H112" s="29">
        <v>39297</v>
      </c>
      <c r="I112" s="27" t="s">
        <v>74</v>
      </c>
      <c r="J112" s="17" t="s">
        <v>82</v>
      </c>
      <c r="K112" s="27">
        <v>10</v>
      </c>
      <c r="L112" s="22">
        <v>2</v>
      </c>
      <c r="M112" s="22">
        <v>0</v>
      </c>
      <c r="N112" s="22">
        <v>0</v>
      </c>
      <c r="O112" s="22">
        <v>2</v>
      </c>
      <c r="P112" s="22">
        <v>0</v>
      </c>
      <c r="Q112" s="22">
        <v>0</v>
      </c>
      <c r="R112" s="22">
        <v>2.5</v>
      </c>
      <c r="S112" s="22">
        <v>0</v>
      </c>
      <c r="T112" s="22">
        <v>1</v>
      </c>
      <c r="U112" s="22">
        <v>3</v>
      </c>
      <c r="V112" s="22">
        <v>4.5</v>
      </c>
      <c r="W112" s="22">
        <v>18</v>
      </c>
      <c r="X112" s="22"/>
      <c r="Y112" s="23">
        <f t="shared" si="0"/>
        <v>33</v>
      </c>
      <c r="Z112" s="22">
        <f t="shared" si="4"/>
        <v>100</v>
      </c>
      <c r="AA112" s="24">
        <f t="shared" si="1"/>
        <v>0.33</v>
      </c>
      <c r="AB112" s="25"/>
      <c r="AC112" s="25">
        <f t="shared" si="2"/>
        <v>33</v>
      </c>
      <c r="AD112" s="26" t="s">
        <v>76</v>
      </c>
      <c r="AE112" s="17" t="s">
        <v>83</v>
      </c>
    </row>
    <row r="113" spans="1:31" ht="75">
      <c r="A113" s="17">
        <v>63</v>
      </c>
      <c r="B113" s="17" t="s">
        <v>68</v>
      </c>
      <c r="C113" s="18" t="s">
        <v>307</v>
      </c>
      <c r="D113" s="28" t="s">
        <v>308</v>
      </c>
      <c r="E113" s="27" t="s">
        <v>309</v>
      </c>
      <c r="F113" s="27" t="s">
        <v>147</v>
      </c>
      <c r="G113" s="27" t="s">
        <v>88</v>
      </c>
      <c r="H113" s="29">
        <v>39354</v>
      </c>
      <c r="I113" s="27" t="s">
        <v>74</v>
      </c>
      <c r="J113" s="17" t="s">
        <v>137</v>
      </c>
      <c r="K113" s="27">
        <v>10</v>
      </c>
      <c r="L113" s="22">
        <v>4</v>
      </c>
      <c r="M113" s="22">
        <v>0</v>
      </c>
      <c r="N113" s="22">
        <v>2</v>
      </c>
      <c r="O113" s="22">
        <v>3</v>
      </c>
      <c r="P113" s="22">
        <v>3</v>
      </c>
      <c r="Q113" s="22">
        <v>2</v>
      </c>
      <c r="R113" s="22">
        <v>4</v>
      </c>
      <c r="S113" s="22"/>
      <c r="T113" s="22">
        <v>2</v>
      </c>
      <c r="U113" s="22">
        <v>0</v>
      </c>
      <c r="V113" s="22"/>
      <c r="W113" s="22">
        <v>10</v>
      </c>
      <c r="X113" s="22"/>
      <c r="Y113" s="23">
        <f t="shared" si="0"/>
        <v>30</v>
      </c>
      <c r="Z113" s="22">
        <f t="shared" si="4"/>
        <v>100</v>
      </c>
      <c r="AA113" s="24">
        <f t="shared" si="1"/>
        <v>0.3</v>
      </c>
      <c r="AB113" s="25"/>
      <c r="AC113" s="25">
        <f t="shared" si="2"/>
        <v>30</v>
      </c>
      <c r="AD113" s="26" t="s">
        <v>76</v>
      </c>
      <c r="AE113" s="17" t="s">
        <v>310</v>
      </c>
    </row>
    <row r="114" spans="1:31" ht="75">
      <c r="A114" s="17">
        <v>64</v>
      </c>
      <c r="B114" s="17" t="s">
        <v>68</v>
      </c>
      <c r="C114" s="18" t="s">
        <v>311</v>
      </c>
      <c r="D114" s="21" t="s">
        <v>312</v>
      </c>
      <c r="E114" s="21" t="s">
        <v>239</v>
      </c>
      <c r="F114" s="21" t="s">
        <v>274</v>
      </c>
      <c r="G114" s="21" t="s">
        <v>111</v>
      </c>
      <c r="H114" s="29">
        <v>39289</v>
      </c>
      <c r="I114" s="21" t="s">
        <v>74</v>
      </c>
      <c r="J114" s="19" t="s">
        <v>75</v>
      </c>
      <c r="K114" s="21">
        <v>10</v>
      </c>
      <c r="L114" s="22">
        <v>3</v>
      </c>
      <c r="M114" s="22">
        <v>0</v>
      </c>
      <c r="N114" s="22">
        <v>1</v>
      </c>
      <c r="O114" s="22">
        <v>3</v>
      </c>
      <c r="P114" s="22">
        <v>2</v>
      </c>
      <c r="Q114" s="22">
        <v>2</v>
      </c>
      <c r="R114" s="22">
        <v>3.5</v>
      </c>
      <c r="S114" s="22">
        <v>2.5</v>
      </c>
      <c r="T114" s="22">
        <v>2</v>
      </c>
      <c r="U114" s="22">
        <v>2</v>
      </c>
      <c r="V114" s="22">
        <v>2</v>
      </c>
      <c r="W114" s="22">
        <v>7</v>
      </c>
      <c r="X114" s="22"/>
      <c r="Y114" s="23">
        <f t="shared" si="0"/>
        <v>30</v>
      </c>
      <c r="Z114" s="22">
        <f t="shared" si="4"/>
        <v>100</v>
      </c>
      <c r="AA114" s="24">
        <f t="shared" si="1"/>
        <v>0.3</v>
      </c>
      <c r="AB114" s="25"/>
      <c r="AC114" s="25">
        <f t="shared" si="2"/>
        <v>30</v>
      </c>
      <c r="AD114" s="26" t="s">
        <v>76</v>
      </c>
      <c r="AE114" s="19" t="s">
        <v>151</v>
      </c>
    </row>
    <row r="115" spans="1:31" ht="75">
      <c r="A115" s="17">
        <v>65</v>
      </c>
      <c r="B115" s="17" t="s">
        <v>68</v>
      </c>
      <c r="C115" s="18" t="s">
        <v>313</v>
      </c>
      <c r="D115" s="21" t="s">
        <v>314</v>
      </c>
      <c r="E115" s="21" t="s">
        <v>315</v>
      </c>
      <c r="F115" s="21" t="s">
        <v>233</v>
      </c>
      <c r="G115" s="21" t="s">
        <v>73</v>
      </c>
      <c r="H115" s="29">
        <v>39336</v>
      </c>
      <c r="I115" s="21" t="s">
        <v>74</v>
      </c>
      <c r="J115" s="19" t="s">
        <v>75</v>
      </c>
      <c r="K115" s="21">
        <v>10</v>
      </c>
      <c r="L115" s="22">
        <v>3</v>
      </c>
      <c r="M115" s="22">
        <v>0</v>
      </c>
      <c r="N115" s="22">
        <v>0</v>
      </c>
      <c r="O115" s="22">
        <v>2</v>
      </c>
      <c r="P115" s="22">
        <v>2</v>
      </c>
      <c r="Q115" s="22"/>
      <c r="R115" s="22">
        <v>6</v>
      </c>
      <c r="S115" s="22">
        <v>0</v>
      </c>
      <c r="T115" s="22">
        <v>1</v>
      </c>
      <c r="U115" s="22"/>
      <c r="V115" s="22"/>
      <c r="W115" s="22">
        <v>15</v>
      </c>
      <c r="X115" s="22"/>
      <c r="Y115" s="23">
        <f t="shared" si="0"/>
        <v>29</v>
      </c>
      <c r="Z115" s="22">
        <f t="shared" si="4"/>
        <v>100</v>
      </c>
      <c r="AA115" s="24">
        <f t="shared" si="1"/>
        <v>0.29</v>
      </c>
      <c r="AB115" s="25"/>
      <c r="AC115" s="25">
        <f t="shared" si="2"/>
        <v>29</v>
      </c>
      <c r="AD115" s="26" t="s">
        <v>96</v>
      </c>
      <c r="AE115" s="19" t="s">
        <v>151</v>
      </c>
    </row>
    <row r="116" spans="1:31" ht="75">
      <c r="A116" s="17">
        <v>66</v>
      </c>
      <c r="B116" s="17" t="s">
        <v>68</v>
      </c>
      <c r="C116" s="18" t="s">
        <v>316</v>
      </c>
      <c r="D116" s="28" t="s">
        <v>317</v>
      </c>
      <c r="E116" s="27" t="s">
        <v>135</v>
      </c>
      <c r="F116" s="27" t="s">
        <v>94</v>
      </c>
      <c r="G116" s="27" t="s">
        <v>124</v>
      </c>
      <c r="H116" s="29">
        <v>39202</v>
      </c>
      <c r="I116" s="27" t="s">
        <v>74</v>
      </c>
      <c r="J116" s="17" t="s">
        <v>205</v>
      </c>
      <c r="K116" s="27">
        <v>10</v>
      </c>
      <c r="L116" s="22">
        <v>1</v>
      </c>
      <c r="M116" s="22">
        <v>0</v>
      </c>
      <c r="N116" s="22">
        <v>0</v>
      </c>
      <c r="O116" s="22">
        <v>0</v>
      </c>
      <c r="P116" s="22">
        <v>0</v>
      </c>
      <c r="Q116" s="22">
        <v>1</v>
      </c>
      <c r="R116" s="22">
        <v>2</v>
      </c>
      <c r="S116" s="22">
        <v>0.5</v>
      </c>
      <c r="T116" s="22">
        <v>0</v>
      </c>
      <c r="U116" s="22">
        <v>5.5</v>
      </c>
      <c r="V116" s="22">
        <v>2.5</v>
      </c>
      <c r="W116" s="22">
        <v>12</v>
      </c>
      <c r="X116" s="22"/>
      <c r="Y116" s="23">
        <f t="shared" si="0"/>
        <v>24.5</v>
      </c>
      <c r="Z116" s="22">
        <f t="shared" si="4"/>
        <v>100</v>
      </c>
      <c r="AA116" s="24">
        <f t="shared" si="1"/>
        <v>0.245</v>
      </c>
      <c r="AB116" s="25"/>
      <c r="AC116" s="25">
        <f t="shared" si="2"/>
        <v>24.5</v>
      </c>
      <c r="AD116" s="26" t="s">
        <v>96</v>
      </c>
      <c r="AE116" s="17" t="s">
        <v>230</v>
      </c>
    </row>
    <row r="117" spans="1:31" ht="75">
      <c r="A117" s="17">
        <v>67</v>
      </c>
      <c r="B117" s="17" t="s">
        <v>68</v>
      </c>
      <c r="C117" s="18" t="s">
        <v>318</v>
      </c>
      <c r="D117" s="28" t="s">
        <v>319</v>
      </c>
      <c r="E117" s="27" t="s">
        <v>261</v>
      </c>
      <c r="F117" s="27" t="s">
        <v>87</v>
      </c>
      <c r="G117" s="27" t="s">
        <v>88</v>
      </c>
      <c r="H117" s="29">
        <v>38719</v>
      </c>
      <c r="I117" s="27" t="s">
        <v>74</v>
      </c>
      <c r="J117" s="17" t="s">
        <v>205</v>
      </c>
      <c r="K117" s="27">
        <v>10</v>
      </c>
      <c r="L117" s="22">
        <v>1</v>
      </c>
      <c r="M117" s="22">
        <v>0</v>
      </c>
      <c r="N117" s="22">
        <v>0</v>
      </c>
      <c r="O117" s="22">
        <v>1</v>
      </c>
      <c r="P117" s="22">
        <v>2</v>
      </c>
      <c r="Q117" s="22">
        <v>1</v>
      </c>
      <c r="R117" s="22">
        <v>1.5</v>
      </c>
      <c r="S117" s="22">
        <v>2</v>
      </c>
      <c r="T117" s="22">
        <v>1</v>
      </c>
      <c r="U117" s="22">
        <v>0</v>
      </c>
      <c r="V117" s="22">
        <v>3</v>
      </c>
      <c r="W117" s="22">
        <v>11</v>
      </c>
      <c r="X117" s="22"/>
      <c r="Y117" s="23">
        <f t="shared" si="0"/>
        <v>23.5</v>
      </c>
      <c r="Z117" s="22">
        <f t="shared" si="4"/>
        <v>100</v>
      </c>
      <c r="AA117" s="24">
        <f t="shared" si="1"/>
        <v>0.235</v>
      </c>
      <c r="AB117" s="25"/>
      <c r="AC117" s="25">
        <f t="shared" si="2"/>
        <v>23.5</v>
      </c>
      <c r="AD117" s="26" t="s">
        <v>96</v>
      </c>
      <c r="AE117" s="17" t="s">
        <v>230</v>
      </c>
    </row>
    <row r="118" spans="1:31" ht="75">
      <c r="A118" s="17">
        <v>68</v>
      </c>
      <c r="B118" s="17" t="s">
        <v>68</v>
      </c>
      <c r="C118" s="18" t="s">
        <v>320</v>
      </c>
      <c r="D118" s="28" t="s">
        <v>321</v>
      </c>
      <c r="E118" s="27" t="s">
        <v>86</v>
      </c>
      <c r="F118" s="27" t="s">
        <v>322</v>
      </c>
      <c r="G118" s="27" t="s">
        <v>88</v>
      </c>
      <c r="H118" s="29">
        <v>39076</v>
      </c>
      <c r="I118" s="27" t="s">
        <v>74</v>
      </c>
      <c r="J118" s="17" t="s">
        <v>205</v>
      </c>
      <c r="K118" s="27">
        <v>10</v>
      </c>
      <c r="L118" s="22">
        <v>3</v>
      </c>
      <c r="M118" s="22">
        <v>0</v>
      </c>
      <c r="N118" s="22">
        <v>0</v>
      </c>
      <c r="O118" s="22">
        <v>2</v>
      </c>
      <c r="P118" s="22">
        <v>0</v>
      </c>
      <c r="Q118" s="22"/>
      <c r="R118" s="22">
        <v>4</v>
      </c>
      <c r="S118" s="22">
        <v>2</v>
      </c>
      <c r="T118" s="22">
        <v>2</v>
      </c>
      <c r="U118" s="22">
        <v>3.5</v>
      </c>
      <c r="V118" s="22">
        <v>3</v>
      </c>
      <c r="W118" s="22">
        <v>2</v>
      </c>
      <c r="X118" s="22"/>
      <c r="Y118" s="23">
        <f t="shared" si="0"/>
        <v>21.5</v>
      </c>
      <c r="Z118" s="22">
        <f t="shared" si="4"/>
        <v>100</v>
      </c>
      <c r="AA118" s="24">
        <f t="shared" si="1"/>
        <v>0.215</v>
      </c>
      <c r="AB118" s="25"/>
      <c r="AC118" s="25">
        <f t="shared" si="2"/>
        <v>21.5</v>
      </c>
      <c r="AD118" s="26" t="s">
        <v>96</v>
      </c>
      <c r="AE118" s="17" t="s">
        <v>14</v>
      </c>
    </row>
    <row r="119" spans="1:31" ht="93.75">
      <c r="A119" s="17">
        <v>69</v>
      </c>
      <c r="B119" s="17" t="s">
        <v>68</v>
      </c>
      <c r="C119" s="18" t="s">
        <v>323</v>
      </c>
      <c r="D119" s="27" t="s">
        <v>324</v>
      </c>
      <c r="E119" s="27" t="s">
        <v>325</v>
      </c>
      <c r="F119" s="27" t="s">
        <v>128</v>
      </c>
      <c r="G119" s="27" t="s">
        <v>73</v>
      </c>
      <c r="H119" s="29">
        <v>39391</v>
      </c>
      <c r="I119" s="27" t="s">
        <v>74</v>
      </c>
      <c r="J119" s="17" t="s">
        <v>82</v>
      </c>
      <c r="K119" s="27">
        <v>10</v>
      </c>
      <c r="L119" s="22">
        <v>1</v>
      </c>
      <c r="M119" s="22">
        <v>0</v>
      </c>
      <c r="N119" s="22">
        <v>0</v>
      </c>
      <c r="O119" s="22">
        <v>2</v>
      </c>
      <c r="P119" s="22">
        <v>0</v>
      </c>
      <c r="Q119" s="22">
        <v>0</v>
      </c>
      <c r="R119" s="22">
        <v>0</v>
      </c>
      <c r="S119" s="22">
        <v>1</v>
      </c>
      <c r="T119" s="22">
        <v>1</v>
      </c>
      <c r="U119" s="22">
        <v>3</v>
      </c>
      <c r="V119" s="22">
        <v>0.5</v>
      </c>
      <c r="W119" s="22">
        <v>9</v>
      </c>
      <c r="X119" s="22"/>
      <c r="Y119" s="23">
        <f t="shared" si="0"/>
        <v>17.5</v>
      </c>
      <c r="Z119" s="22">
        <f t="shared" si="4"/>
        <v>100</v>
      </c>
      <c r="AA119" s="24">
        <f t="shared" si="1"/>
        <v>0.175</v>
      </c>
      <c r="AB119" s="25"/>
      <c r="AC119" s="25">
        <f t="shared" si="2"/>
        <v>17.5</v>
      </c>
      <c r="AD119" s="26" t="s">
        <v>96</v>
      </c>
      <c r="AE119" s="17" t="s">
        <v>83</v>
      </c>
    </row>
    <row r="120" spans="1:31" ht="75">
      <c r="A120" s="17">
        <v>70</v>
      </c>
      <c r="B120" s="17" t="s">
        <v>68</v>
      </c>
      <c r="C120" s="18" t="s">
        <v>326</v>
      </c>
      <c r="D120" s="21" t="s">
        <v>327</v>
      </c>
      <c r="E120" s="21" t="s">
        <v>328</v>
      </c>
      <c r="F120" s="21" t="s">
        <v>72</v>
      </c>
      <c r="G120" s="21" t="s">
        <v>73</v>
      </c>
      <c r="H120" s="29">
        <v>39360</v>
      </c>
      <c r="I120" s="21" t="s">
        <v>74</v>
      </c>
      <c r="J120" s="19" t="s">
        <v>75</v>
      </c>
      <c r="K120" s="21">
        <v>10</v>
      </c>
      <c r="L120" s="22">
        <v>1</v>
      </c>
      <c r="M120" s="22">
        <v>0</v>
      </c>
      <c r="N120" s="22">
        <v>0</v>
      </c>
      <c r="O120" s="22">
        <v>2</v>
      </c>
      <c r="P120" s="22">
        <v>0</v>
      </c>
      <c r="Q120" s="22">
        <v>0</v>
      </c>
      <c r="R120" s="22">
        <v>4</v>
      </c>
      <c r="S120" s="22">
        <v>0</v>
      </c>
      <c r="T120" s="22">
        <v>1</v>
      </c>
      <c r="U120" s="22">
        <v>0</v>
      </c>
      <c r="V120" s="22">
        <v>0.5</v>
      </c>
      <c r="W120" s="22">
        <v>8</v>
      </c>
      <c r="X120" s="22"/>
      <c r="Y120" s="23">
        <f t="shared" si="0"/>
        <v>16.5</v>
      </c>
      <c r="Z120" s="22">
        <f t="shared" si="4"/>
        <v>100</v>
      </c>
      <c r="AA120" s="24">
        <f t="shared" si="1"/>
        <v>0.165</v>
      </c>
      <c r="AB120" s="25"/>
      <c r="AC120" s="25">
        <f t="shared" si="2"/>
        <v>16.5</v>
      </c>
      <c r="AD120" s="26" t="s">
        <v>96</v>
      </c>
      <c r="AE120" s="19" t="s">
        <v>151</v>
      </c>
    </row>
    <row r="121" spans="1:31" ht="93.75">
      <c r="A121" s="17">
        <v>71</v>
      </c>
      <c r="B121" s="17" t="s">
        <v>68</v>
      </c>
      <c r="C121" s="18" t="s">
        <v>329</v>
      </c>
      <c r="D121" s="27" t="s">
        <v>330</v>
      </c>
      <c r="E121" s="27" t="s">
        <v>331</v>
      </c>
      <c r="F121" s="27" t="s">
        <v>147</v>
      </c>
      <c r="G121" s="27" t="s">
        <v>111</v>
      </c>
      <c r="H121" s="29">
        <v>39246</v>
      </c>
      <c r="I121" s="27" t="s">
        <v>74</v>
      </c>
      <c r="J121" s="17" t="s">
        <v>82</v>
      </c>
      <c r="K121" s="27">
        <v>10</v>
      </c>
      <c r="L121" s="22">
        <v>1</v>
      </c>
      <c r="M121" s="22"/>
      <c r="N121" s="22">
        <v>1</v>
      </c>
      <c r="O121" s="22">
        <v>0</v>
      </c>
      <c r="P121" s="22">
        <v>0</v>
      </c>
      <c r="Q121" s="22">
        <v>2</v>
      </c>
      <c r="R121" s="22">
        <v>3</v>
      </c>
      <c r="S121" s="22">
        <v>2</v>
      </c>
      <c r="T121" s="22">
        <v>3</v>
      </c>
      <c r="U121" s="22">
        <v>0</v>
      </c>
      <c r="V121" s="22">
        <v>1.5</v>
      </c>
      <c r="W121" s="22">
        <v>2</v>
      </c>
      <c r="X121" s="22"/>
      <c r="Y121" s="23">
        <f t="shared" si="0"/>
        <v>15.5</v>
      </c>
      <c r="Z121" s="22">
        <f t="shared" si="4"/>
        <v>100</v>
      </c>
      <c r="AA121" s="24">
        <f t="shared" si="1"/>
        <v>0.155</v>
      </c>
      <c r="AB121" s="25"/>
      <c r="AC121" s="25">
        <f t="shared" si="2"/>
        <v>15.5</v>
      </c>
      <c r="AD121" s="26" t="s">
        <v>96</v>
      </c>
      <c r="AE121" s="17" t="s">
        <v>83</v>
      </c>
    </row>
    <row r="122" spans="1:31" ht="75">
      <c r="A122" s="17">
        <v>72</v>
      </c>
      <c r="B122" s="17" t="s">
        <v>68</v>
      </c>
      <c r="C122" s="18" t="s">
        <v>332</v>
      </c>
      <c r="D122" s="28" t="s">
        <v>333</v>
      </c>
      <c r="E122" s="27" t="s">
        <v>104</v>
      </c>
      <c r="F122" s="27" t="s">
        <v>128</v>
      </c>
      <c r="G122" s="27" t="s">
        <v>124</v>
      </c>
      <c r="H122" s="29">
        <v>39067</v>
      </c>
      <c r="I122" s="27" t="s">
        <v>74</v>
      </c>
      <c r="J122" s="17" t="s">
        <v>205</v>
      </c>
      <c r="K122" s="27">
        <v>10</v>
      </c>
      <c r="L122" s="22">
        <v>1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3.5</v>
      </c>
      <c r="S122" s="22">
        <v>0.5</v>
      </c>
      <c r="T122" s="22">
        <v>1</v>
      </c>
      <c r="U122" s="22">
        <v>3.5</v>
      </c>
      <c r="V122" s="22">
        <v>4</v>
      </c>
      <c r="W122" s="22">
        <v>1</v>
      </c>
      <c r="X122" s="22"/>
      <c r="Y122" s="23">
        <f t="shared" si="0"/>
        <v>14.5</v>
      </c>
      <c r="Z122" s="22">
        <f t="shared" si="4"/>
        <v>100</v>
      </c>
      <c r="AA122" s="24">
        <f t="shared" si="1"/>
        <v>0.145</v>
      </c>
      <c r="AB122" s="25"/>
      <c r="AC122" s="25">
        <f t="shared" si="2"/>
        <v>14.5</v>
      </c>
      <c r="AD122" s="26" t="s">
        <v>96</v>
      </c>
      <c r="AE122" s="17" t="s">
        <v>14</v>
      </c>
    </row>
    <row r="123" spans="1:31" ht="112.5">
      <c r="A123" s="17">
        <v>73</v>
      </c>
      <c r="B123" s="17" t="s">
        <v>68</v>
      </c>
      <c r="C123" s="18" t="s">
        <v>334</v>
      </c>
      <c r="D123" s="28" t="s">
        <v>335</v>
      </c>
      <c r="E123" s="27" t="s">
        <v>336</v>
      </c>
      <c r="F123" s="27" t="s">
        <v>258</v>
      </c>
      <c r="G123" s="27" t="s">
        <v>124</v>
      </c>
      <c r="H123" s="29">
        <v>39413</v>
      </c>
      <c r="I123" s="27" t="s">
        <v>74</v>
      </c>
      <c r="J123" s="17" t="s">
        <v>89</v>
      </c>
      <c r="K123" s="27">
        <v>10</v>
      </c>
      <c r="L123" s="22">
        <v>0</v>
      </c>
      <c r="M123" s="22">
        <v>0</v>
      </c>
      <c r="N123" s="22">
        <v>0</v>
      </c>
      <c r="O123" s="22"/>
      <c r="P123" s="22">
        <v>0</v>
      </c>
      <c r="Q123" s="22"/>
      <c r="R123" s="22">
        <v>4</v>
      </c>
      <c r="S123" s="22">
        <v>0</v>
      </c>
      <c r="T123" s="22"/>
      <c r="U123" s="22">
        <v>3.5</v>
      </c>
      <c r="V123" s="22">
        <v>0.5</v>
      </c>
      <c r="W123" s="22">
        <v>5</v>
      </c>
      <c r="X123" s="22"/>
      <c r="Y123" s="23">
        <f t="shared" si="0"/>
        <v>13</v>
      </c>
      <c r="Z123" s="22">
        <f t="shared" si="4"/>
        <v>100</v>
      </c>
      <c r="AA123" s="24">
        <f t="shared" si="1"/>
        <v>0.13</v>
      </c>
      <c r="AB123" s="25"/>
      <c r="AC123" s="25">
        <f t="shared" si="2"/>
        <v>13</v>
      </c>
      <c r="AD123" s="26" t="s">
        <v>96</v>
      </c>
      <c r="AE123" s="17" t="s">
        <v>17</v>
      </c>
    </row>
    <row r="124" spans="1:31" ht="75">
      <c r="A124" s="17">
        <v>74</v>
      </c>
      <c r="B124" s="17" t="s">
        <v>68</v>
      </c>
      <c r="C124" s="18" t="s">
        <v>337</v>
      </c>
      <c r="D124" s="21" t="s">
        <v>338</v>
      </c>
      <c r="E124" s="21" t="s">
        <v>339</v>
      </c>
      <c r="F124" s="21" t="s">
        <v>147</v>
      </c>
      <c r="G124" s="21" t="s">
        <v>111</v>
      </c>
      <c r="H124" s="29">
        <v>39547</v>
      </c>
      <c r="I124" s="21" t="s">
        <v>74</v>
      </c>
      <c r="J124" s="19" t="s">
        <v>75</v>
      </c>
      <c r="K124" s="21">
        <v>10</v>
      </c>
      <c r="L124" s="22">
        <v>3</v>
      </c>
      <c r="M124" s="22">
        <v>0</v>
      </c>
      <c r="N124" s="22">
        <v>0</v>
      </c>
      <c r="O124" s="22">
        <v>2</v>
      </c>
      <c r="P124" s="22">
        <v>1</v>
      </c>
      <c r="Q124" s="22">
        <v>0</v>
      </c>
      <c r="R124" s="22">
        <v>2.5</v>
      </c>
      <c r="S124" s="22">
        <v>0</v>
      </c>
      <c r="T124" s="22">
        <v>1</v>
      </c>
      <c r="U124" s="22">
        <v>0</v>
      </c>
      <c r="V124" s="22"/>
      <c r="W124" s="22"/>
      <c r="X124" s="22"/>
      <c r="Y124" s="23">
        <f t="shared" si="0"/>
        <v>9.5</v>
      </c>
      <c r="Z124" s="22">
        <f t="shared" si="4"/>
        <v>100</v>
      </c>
      <c r="AA124" s="24">
        <f t="shared" si="1"/>
        <v>0.095</v>
      </c>
      <c r="AB124" s="25"/>
      <c r="AC124" s="25">
        <f t="shared" si="2"/>
        <v>9.5</v>
      </c>
      <c r="AD124" s="26" t="s">
        <v>96</v>
      </c>
      <c r="AE124" s="19" t="s">
        <v>151</v>
      </c>
    </row>
    <row r="125" spans="1:31" ht="75">
      <c r="A125" s="17">
        <v>75</v>
      </c>
      <c r="B125" s="17" t="s">
        <v>68</v>
      </c>
      <c r="C125" s="18" t="s">
        <v>340</v>
      </c>
      <c r="D125" s="28" t="s">
        <v>341</v>
      </c>
      <c r="E125" s="27" t="s">
        <v>221</v>
      </c>
      <c r="F125" s="27" t="s">
        <v>342</v>
      </c>
      <c r="G125" s="27" t="s">
        <v>124</v>
      </c>
      <c r="H125" s="29">
        <v>39252</v>
      </c>
      <c r="I125" s="27" t="s">
        <v>74</v>
      </c>
      <c r="J125" s="17" t="s">
        <v>137</v>
      </c>
      <c r="K125" s="27">
        <v>10</v>
      </c>
      <c r="L125" s="22">
        <v>1</v>
      </c>
      <c r="M125" s="22">
        <v>0</v>
      </c>
      <c r="N125" s="22">
        <v>0</v>
      </c>
      <c r="O125" s="22">
        <v>0</v>
      </c>
      <c r="P125" s="22">
        <v>1</v>
      </c>
      <c r="Q125" s="22">
        <v>1</v>
      </c>
      <c r="R125" s="22">
        <v>3.5</v>
      </c>
      <c r="S125" s="22">
        <v>0</v>
      </c>
      <c r="T125" s="22">
        <v>0</v>
      </c>
      <c r="U125" s="22">
        <v>1</v>
      </c>
      <c r="V125" s="22">
        <v>0</v>
      </c>
      <c r="W125" s="22">
        <v>2</v>
      </c>
      <c r="X125" s="22"/>
      <c r="Y125" s="23">
        <f t="shared" si="0"/>
        <v>9.5</v>
      </c>
      <c r="Z125" s="22">
        <f t="shared" si="4"/>
        <v>100</v>
      </c>
      <c r="AA125" s="24">
        <f t="shared" si="1"/>
        <v>0.095</v>
      </c>
      <c r="AB125" s="25"/>
      <c r="AC125" s="25">
        <f t="shared" si="2"/>
        <v>9.5</v>
      </c>
      <c r="AD125" s="26" t="s">
        <v>96</v>
      </c>
      <c r="AE125" s="17" t="s">
        <v>138</v>
      </c>
    </row>
    <row r="126" spans="1:31" ht="56.25">
      <c r="A126" s="17">
        <v>76</v>
      </c>
      <c r="B126" s="17" t="s">
        <v>68</v>
      </c>
      <c r="C126" s="18" t="s">
        <v>343</v>
      </c>
      <c r="D126" s="28" t="s">
        <v>344</v>
      </c>
      <c r="E126" s="27" t="s">
        <v>345</v>
      </c>
      <c r="F126" s="27" t="s">
        <v>271</v>
      </c>
      <c r="G126" s="27" t="s">
        <v>88</v>
      </c>
      <c r="H126" s="29">
        <v>39380</v>
      </c>
      <c r="I126" s="27" t="s">
        <v>74</v>
      </c>
      <c r="J126" s="17" t="s">
        <v>222</v>
      </c>
      <c r="K126" s="27">
        <v>10</v>
      </c>
      <c r="L126" s="22">
        <v>1</v>
      </c>
      <c r="M126" s="22">
        <v>0</v>
      </c>
      <c r="N126" s="22">
        <v>0</v>
      </c>
      <c r="O126" s="22"/>
      <c r="P126" s="22">
        <v>3</v>
      </c>
      <c r="Q126" s="22"/>
      <c r="R126" s="22">
        <v>1</v>
      </c>
      <c r="S126" s="22"/>
      <c r="T126" s="22"/>
      <c r="U126" s="22">
        <v>0</v>
      </c>
      <c r="V126" s="22">
        <v>0</v>
      </c>
      <c r="W126" s="22">
        <v>3</v>
      </c>
      <c r="X126" s="22"/>
      <c r="Y126" s="23">
        <f t="shared" si="0"/>
        <v>8</v>
      </c>
      <c r="Z126" s="22">
        <f t="shared" si="4"/>
        <v>100</v>
      </c>
      <c r="AA126" s="24">
        <f t="shared" si="1"/>
        <v>0.08</v>
      </c>
      <c r="AB126" s="25"/>
      <c r="AC126" s="25">
        <f t="shared" si="2"/>
        <v>8</v>
      </c>
      <c r="AD126" s="26" t="s">
        <v>96</v>
      </c>
      <c r="AE126" s="17" t="s">
        <v>223</v>
      </c>
    </row>
    <row r="127" spans="1:31" ht="56.25">
      <c r="A127" s="17">
        <v>77</v>
      </c>
      <c r="B127" s="17" t="s">
        <v>68</v>
      </c>
      <c r="C127" s="18" t="s">
        <v>346</v>
      </c>
      <c r="D127" s="27" t="s">
        <v>347</v>
      </c>
      <c r="E127" s="27" t="s">
        <v>261</v>
      </c>
      <c r="F127" s="27" t="s">
        <v>116</v>
      </c>
      <c r="G127" s="27" t="s">
        <v>88</v>
      </c>
      <c r="H127" s="29">
        <v>39146</v>
      </c>
      <c r="I127" s="27" t="s">
        <v>74</v>
      </c>
      <c r="J127" s="17" t="s">
        <v>222</v>
      </c>
      <c r="K127" s="27">
        <v>10</v>
      </c>
      <c r="L127" s="22">
        <v>0</v>
      </c>
      <c r="M127" s="22">
        <v>0</v>
      </c>
      <c r="N127" s="22">
        <v>0</v>
      </c>
      <c r="O127" s="22"/>
      <c r="P127" s="22">
        <v>0</v>
      </c>
      <c r="Q127" s="22"/>
      <c r="R127" s="22">
        <v>1.5</v>
      </c>
      <c r="S127" s="22">
        <v>1</v>
      </c>
      <c r="T127" s="22">
        <v>1</v>
      </c>
      <c r="U127" s="22">
        <v>2</v>
      </c>
      <c r="V127" s="22">
        <v>2</v>
      </c>
      <c r="W127" s="22"/>
      <c r="X127" s="22"/>
      <c r="Y127" s="23">
        <f t="shared" si="0"/>
        <v>7.5</v>
      </c>
      <c r="Z127" s="22">
        <f t="shared" si="4"/>
        <v>100</v>
      </c>
      <c r="AA127" s="24">
        <f t="shared" si="1"/>
        <v>0.075</v>
      </c>
      <c r="AB127" s="25"/>
      <c r="AC127" s="25">
        <f t="shared" si="2"/>
        <v>7.5</v>
      </c>
      <c r="AD127" s="26" t="s">
        <v>96</v>
      </c>
      <c r="AE127" s="17" t="s">
        <v>223</v>
      </c>
    </row>
    <row r="128" spans="1:31" ht="56.25">
      <c r="A128" s="17">
        <v>78</v>
      </c>
      <c r="B128" s="17" t="s">
        <v>68</v>
      </c>
      <c r="C128" s="18" t="s">
        <v>348</v>
      </c>
      <c r="D128" s="28" t="s">
        <v>349</v>
      </c>
      <c r="E128" s="27" t="s">
        <v>283</v>
      </c>
      <c r="F128" s="27" t="s">
        <v>229</v>
      </c>
      <c r="G128" s="27" t="s">
        <v>88</v>
      </c>
      <c r="H128" s="29">
        <v>39463</v>
      </c>
      <c r="I128" s="27" t="s">
        <v>74</v>
      </c>
      <c r="J128" s="17" t="s">
        <v>222</v>
      </c>
      <c r="K128" s="27">
        <v>10</v>
      </c>
      <c r="L128" s="22">
        <v>1</v>
      </c>
      <c r="M128" s="22">
        <v>1</v>
      </c>
      <c r="N128" s="22">
        <v>0</v>
      </c>
      <c r="O128" s="22">
        <v>0</v>
      </c>
      <c r="P128" s="22">
        <v>0</v>
      </c>
      <c r="Q128" s="22">
        <v>0</v>
      </c>
      <c r="R128" s="22"/>
      <c r="S128" s="22"/>
      <c r="T128" s="22"/>
      <c r="U128" s="22">
        <v>2</v>
      </c>
      <c r="V128" s="22">
        <v>0</v>
      </c>
      <c r="W128" s="22"/>
      <c r="X128" s="22"/>
      <c r="Y128" s="23">
        <f t="shared" si="0"/>
        <v>4</v>
      </c>
      <c r="Z128" s="22">
        <f t="shared" si="4"/>
        <v>100</v>
      </c>
      <c r="AA128" s="24">
        <f t="shared" si="1"/>
        <v>0.04</v>
      </c>
      <c r="AB128" s="25"/>
      <c r="AC128" s="25">
        <f t="shared" si="2"/>
        <v>4</v>
      </c>
      <c r="AD128" s="26" t="s">
        <v>96</v>
      </c>
      <c r="AE128" s="17" t="s">
        <v>223</v>
      </c>
    </row>
    <row r="129" spans="1:31" ht="56.25">
      <c r="A129" s="17">
        <v>79</v>
      </c>
      <c r="B129" s="17" t="s">
        <v>68</v>
      </c>
      <c r="C129" s="18" t="s">
        <v>350</v>
      </c>
      <c r="D129" s="27" t="s">
        <v>260</v>
      </c>
      <c r="E129" s="27" t="s">
        <v>331</v>
      </c>
      <c r="F129" s="27" t="s">
        <v>87</v>
      </c>
      <c r="G129" s="27" t="s">
        <v>88</v>
      </c>
      <c r="H129" s="29">
        <v>38977</v>
      </c>
      <c r="I129" s="27" t="s">
        <v>74</v>
      </c>
      <c r="J129" s="17" t="s">
        <v>129</v>
      </c>
      <c r="K129" s="27">
        <v>11</v>
      </c>
      <c r="L129" s="22">
        <v>4</v>
      </c>
      <c r="M129" s="22">
        <v>2</v>
      </c>
      <c r="N129" s="22">
        <v>2</v>
      </c>
      <c r="O129" s="22">
        <v>5</v>
      </c>
      <c r="P129" s="22">
        <v>0</v>
      </c>
      <c r="Q129" s="22">
        <v>3</v>
      </c>
      <c r="R129" s="22">
        <v>6.5</v>
      </c>
      <c r="S129" s="22">
        <v>3</v>
      </c>
      <c r="T129" s="22">
        <v>3</v>
      </c>
      <c r="U129" s="22">
        <v>9.5</v>
      </c>
      <c r="V129" s="22">
        <v>4</v>
      </c>
      <c r="W129" s="22">
        <v>3</v>
      </c>
      <c r="X129" s="22">
        <v>20</v>
      </c>
      <c r="Y129" s="23">
        <f t="shared" si="0"/>
        <v>65</v>
      </c>
      <c r="Z129" s="22">
        <f t="shared" si="4"/>
        <v>100</v>
      </c>
      <c r="AA129" s="24">
        <f t="shared" si="1"/>
        <v>0.65</v>
      </c>
      <c r="AB129" s="25"/>
      <c r="AC129" s="25">
        <f t="shared" si="2"/>
        <v>65</v>
      </c>
      <c r="AD129" s="26" t="s">
        <v>214</v>
      </c>
      <c r="AE129" s="17" t="s">
        <v>15</v>
      </c>
    </row>
    <row r="130" spans="1:31" ht="75">
      <c r="A130" s="17">
        <v>80</v>
      </c>
      <c r="B130" s="17" t="s">
        <v>68</v>
      </c>
      <c r="C130" s="18" t="s">
        <v>351</v>
      </c>
      <c r="D130" s="21" t="s">
        <v>352</v>
      </c>
      <c r="E130" s="21" t="s">
        <v>353</v>
      </c>
      <c r="F130" s="21" t="s">
        <v>354</v>
      </c>
      <c r="G130" s="21" t="s">
        <v>111</v>
      </c>
      <c r="H130" s="29">
        <v>38763</v>
      </c>
      <c r="I130" s="21" t="s">
        <v>74</v>
      </c>
      <c r="J130" s="19" t="s">
        <v>75</v>
      </c>
      <c r="K130" s="21">
        <v>11</v>
      </c>
      <c r="L130" s="22">
        <v>0</v>
      </c>
      <c r="M130" s="22">
        <v>1</v>
      </c>
      <c r="N130" s="22">
        <v>0</v>
      </c>
      <c r="O130" s="22">
        <v>1</v>
      </c>
      <c r="P130" s="22">
        <v>1</v>
      </c>
      <c r="Q130" s="22">
        <v>2</v>
      </c>
      <c r="R130" s="22">
        <v>3.5</v>
      </c>
      <c r="S130" s="22"/>
      <c r="T130" s="22">
        <v>2</v>
      </c>
      <c r="U130" s="22">
        <v>8.5</v>
      </c>
      <c r="V130" s="22">
        <v>4</v>
      </c>
      <c r="W130" s="22"/>
      <c r="X130" s="22">
        <v>15</v>
      </c>
      <c r="Y130" s="23">
        <f t="shared" si="0"/>
        <v>38</v>
      </c>
      <c r="Z130" s="22">
        <f t="shared" si="4"/>
        <v>100</v>
      </c>
      <c r="AA130" s="24">
        <f t="shared" si="1"/>
        <v>0.38</v>
      </c>
      <c r="AB130" s="25"/>
      <c r="AC130" s="25">
        <f t="shared" si="2"/>
        <v>38</v>
      </c>
      <c r="AD130" s="26" t="s">
        <v>76</v>
      </c>
      <c r="AE130" s="19" t="s">
        <v>151</v>
      </c>
    </row>
    <row r="131" spans="1:31" ht="75">
      <c r="A131" s="17">
        <v>81</v>
      </c>
      <c r="B131" s="17" t="s">
        <v>68</v>
      </c>
      <c r="C131" s="18" t="s">
        <v>355</v>
      </c>
      <c r="D131" s="21" t="s">
        <v>356</v>
      </c>
      <c r="E131" s="21" t="s">
        <v>357</v>
      </c>
      <c r="F131" s="21" t="s">
        <v>358</v>
      </c>
      <c r="G131" s="21" t="s">
        <v>111</v>
      </c>
      <c r="H131" s="29">
        <v>38870</v>
      </c>
      <c r="I131" s="21" t="s">
        <v>74</v>
      </c>
      <c r="J131" s="19" t="s">
        <v>75</v>
      </c>
      <c r="K131" s="21">
        <v>11</v>
      </c>
      <c r="L131" s="22">
        <v>1</v>
      </c>
      <c r="M131" s="22">
        <v>0</v>
      </c>
      <c r="N131" s="22">
        <v>0</v>
      </c>
      <c r="O131" s="22">
        <v>3</v>
      </c>
      <c r="P131" s="22">
        <v>2</v>
      </c>
      <c r="Q131" s="22">
        <v>3</v>
      </c>
      <c r="R131" s="22">
        <v>4.5</v>
      </c>
      <c r="S131" s="22">
        <v>0</v>
      </c>
      <c r="T131" s="22">
        <v>1</v>
      </c>
      <c r="U131" s="22">
        <v>2</v>
      </c>
      <c r="V131" s="22">
        <v>0</v>
      </c>
      <c r="W131" s="22">
        <v>2</v>
      </c>
      <c r="X131" s="22">
        <v>13</v>
      </c>
      <c r="Y131" s="23">
        <f t="shared" si="0"/>
        <v>31.5</v>
      </c>
      <c r="Z131" s="22">
        <f t="shared" si="4"/>
        <v>100</v>
      </c>
      <c r="AA131" s="24">
        <f t="shared" si="1"/>
        <v>0.315</v>
      </c>
      <c r="AB131" s="25"/>
      <c r="AC131" s="25">
        <f t="shared" si="2"/>
        <v>31.5</v>
      </c>
      <c r="AD131" s="26" t="s">
        <v>76</v>
      </c>
      <c r="AE131" s="19" t="s">
        <v>151</v>
      </c>
    </row>
    <row r="132" spans="1:31" ht="75">
      <c r="A132" s="17">
        <v>82</v>
      </c>
      <c r="B132" s="17" t="s">
        <v>68</v>
      </c>
      <c r="C132" s="18" t="s">
        <v>359</v>
      </c>
      <c r="D132" s="28" t="s">
        <v>360</v>
      </c>
      <c r="E132" s="27" t="s">
        <v>99</v>
      </c>
      <c r="F132" s="27" t="s">
        <v>136</v>
      </c>
      <c r="G132" s="27" t="s">
        <v>124</v>
      </c>
      <c r="H132" s="29">
        <v>38827</v>
      </c>
      <c r="I132" s="27" t="s">
        <v>74</v>
      </c>
      <c r="J132" s="17" t="s">
        <v>137</v>
      </c>
      <c r="K132" s="27">
        <v>11</v>
      </c>
      <c r="L132" s="22">
        <v>3</v>
      </c>
      <c r="M132" s="22">
        <v>1</v>
      </c>
      <c r="N132" s="22">
        <v>0</v>
      </c>
      <c r="O132" s="22">
        <v>1</v>
      </c>
      <c r="P132" s="22">
        <v>0</v>
      </c>
      <c r="Q132" s="22">
        <v>3</v>
      </c>
      <c r="R132" s="22">
        <v>4</v>
      </c>
      <c r="S132" s="22">
        <v>1</v>
      </c>
      <c r="T132" s="22">
        <v>0</v>
      </c>
      <c r="U132" s="22">
        <v>11</v>
      </c>
      <c r="V132" s="22">
        <v>0</v>
      </c>
      <c r="W132" s="22">
        <v>1</v>
      </c>
      <c r="X132" s="22">
        <v>6</v>
      </c>
      <c r="Y132" s="23">
        <f t="shared" si="0"/>
        <v>31</v>
      </c>
      <c r="Z132" s="22">
        <f t="shared" si="4"/>
        <v>100</v>
      </c>
      <c r="AA132" s="24">
        <f t="shared" si="1"/>
        <v>0.31</v>
      </c>
      <c r="AB132" s="25"/>
      <c r="AC132" s="25">
        <f t="shared" si="2"/>
        <v>31</v>
      </c>
      <c r="AD132" s="26" t="s">
        <v>76</v>
      </c>
      <c r="AE132" s="17" t="s">
        <v>361</v>
      </c>
    </row>
    <row r="133" spans="1:31" ht="56.25">
      <c r="A133" s="17">
        <v>83</v>
      </c>
      <c r="B133" s="17" t="s">
        <v>68</v>
      </c>
      <c r="C133" s="18" t="s">
        <v>362</v>
      </c>
      <c r="D133" s="28" t="s">
        <v>363</v>
      </c>
      <c r="E133" s="27" t="s">
        <v>127</v>
      </c>
      <c r="F133" s="27" t="s">
        <v>175</v>
      </c>
      <c r="G133" s="27" t="s">
        <v>124</v>
      </c>
      <c r="H133" s="29">
        <v>38991</v>
      </c>
      <c r="I133" s="27" t="s">
        <v>74</v>
      </c>
      <c r="J133" s="17" t="s">
        <v>222</v>
      </c>
      <c r="K133" s="27">
        <v>11</v>
      </c>
      <c r="L133" s="22">
        <v>0</v>
      </c>
      <c r="M133" s="22">
        <v>0</v>
      </c>
      <c r="N133" s="22">
        <v>0</v>
      </c>
      <c r="O133" s="22">
        <v>3</v>
      </c>
      <c r="P133" s="22">
        <v>3</v>
      </c>
      <c r="Q133" s="22">
        <v>1</v>
      </c>
      <c r="R133" s="22">
        <v>4</v>
      </c>
      <c r="S133" s="22"/>
      <c r="T133" s="22"/>
      <c r="U133" s="22">
        <v>2.5</v>
      </c>
      <c r="V133" s="22">
        <v>4</v>
      </c>
      <c r="W133" s="22">
        <v>0</v>
      </c>
      <c r="X133" s="22">
        <v>13</v>
      </c>
      <c r="Y133" s="23">
        <f t="shared" si="0"/>
        <v>30.5</v>
      </c>
      <c r="Z133" s="22">
        <f t="shared" si="4"/>
        <v>100</v>
      </c>
      <c r="AA133" s="24">
        <f t="shared" si="1"/>
        <v>0.305</v>
      </c>
      <c r="AB133" s="25"/>
      <c r="AC133" s="25">
        <f t="shared" si="2"/>
        <v>30.5</v>
      </c>
      <c r="AD133" s="26" t="s">
        <v>76</v>
      </c>
      <c r="AE133" s="17" t="s">
        <v>223</v>
      </c>
    </row>
    <row r="134" spans="1:31" ht="75">
      <c r="A134" s="17">
        <v>85</v>
      </c>
      <c r="B134" s="17" t="s">
        <v>68</v>
      </c>
      <c r="C134" s="18" t="s">
        <v>364</v>
      </c>
      <c r="D134" s="21" t="s">
        <v>365</v>
      </c>
      <c r="E134" s="21" t="s">
        <v>366</v>
      </c>
      <c r="F134" s="21" t="s">
        <v>120</v>
      </c>
      <c r="G134" s="21" t="s">
        <v>111</v>
      </c>
      <c r="H134" s="29">
        <v>39033</v>
      </c>
      <c r="I134" s="21" t="s">
        <v>74</v>
      </c>
      <c r="J134" s="19" t="s">
        <v>75</v>
      </c>
      <c r="K134" s="21">
        <v>11</v>
      </c>
      <c r="L134" s="22">
        <v>0</v>
      </c>
      <c r="M134" s="22">
        <v>1</v>
      </c>
      <c r="N134" s="22">
        <v>2</v>
      </c>
      <c r="O134" s="22">
        <v>0</v>
      </c>
      <c r="P134" s="22">
        <v>1</v>
      </c>
      <c r="Q134" s="22">
        <v>0</v>
      </c>
      <c r="R134" s="22">
        <v>2</v>
      </c>
      <c r="S134" s="22"/>
      <c r="T134" s="22">
        <v>0</v>
      </c>
      <c r="U134" s="22">
        <v>2</v>
      </c>
      <c r="V134" s="22">
        <v>1</v>
      </c>
      <c r="W134" s="22">
        <v>2</v>
      </c>
      <c r="X134" s="22">
        <v>19</v>
      </c>
      <c r="Y134" s="23">
        <f t="shared" si="0"/>
        <v>30</v>
      </c>
      <c r="Z134" s="22">
        <f t="shared" si="4"/>
        <v>100</v>
      </c>
      <c r="AA134" s="24">
        <f t="shared" si="1"/>
        <v>0.3</v>
      </c>
      <c r="AB134" s="25"/>
      <c r="AC134" s="25">
        <f t="shared" si="2"/>
        <v>30</v>
      </c>
      <c r="AD134" s="26" t="s">
        <v>76</v>
      </c>
      <c r="AE134" s="19" t="s">
        <v>151</v>
      </c>
    </row>
    <row r="135" spans="1:31" ht="75">
      <c r="A135" s="17">
        <v>85</v>
      </c>
      <c r="B135" s="17" t="s">
        <v>68</v>
      </c>
      <c r="C135" s="18" t="s">
        <v>367</v>
      </c>
      <c r="D135" s="28" t="s">
        <v>368</v>
      </c>
      <c r="E135" s="27" t="s">
        <v>132</v>
      </c>
      <c r="F135" s="27" t="s">
        <v>165</v>
      </c>
      <c r="G135" s="27" t="s">
        <v>88</v>
      </c>
      <c r="H135" s="29">
        <v>38946</v>
      </c>
      <c r="I135" s="27" t="s">
        <v>74</v>
      </c>
      <c r="J135" s="17" t="s">
        <v>205</v>
      </c>
      <c r="K135" s="27">
        <v>11</v>
      </c>
      <c r="L135" s="22">
        <v>3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4</v>
      </c>
      <c r="S135" s="22"/>
      <c r="T135" s="22">
        <v>2</v>
      </c>
      <c r="U135" s="22">
        <v>2</v>
      </c>
      <c r="V135" s="22">
        <v>4</v>
      </c>
      <c r="W135" s="22">
        <v>1</v>
      </c>
      <c r="X135" s="22">
        <v>11</v>
      </c>
      <c r="Y135" s="23">
        <f t="shared" si="0"/>
        <v>27</v>
      </c>
      <c r="Z135" s="22">
        <f t="shared" si="4"/>
        <v>100</v>
      </c>
      <c r="AA135" s="24">
        <f t="shared" si="1"/>
        <v>0.27</v>
      </c>
      <c r="AB135" s="25"/>
      <c r="AC135" s="25">
        <f t="shared" si="2"/>
        <v>27</v>
      </c>
      <c r="AD135" s="26" t="s">
        <v>96</v>
      </c>
      <c r="AE135" s="17" t="s">
        <v>230</v>
      </c>
    </row>
    <row r="136" spans="1:31" ht="75">
      <c r="A136" s="17">
        <v>86</v>
      </c>
      <c r="B136" s="17" t="s">
        <v>68</v>
      </c>
      <c r="C136" s="18" t="s">
        <v>369</v>
      </c>
      <c r="D136" s="28" t="s">
        <v>370</v>
      </c>
      <c r="E136" s="27" t="s">
        <v>371</v>
      </c>
      <c r="F136" s="27" t="s">
        <v>190</v>
      </c>
      <c r="G136" s="27" t="s">
        <v>124</v>
      </c>
      <c r="H136" s="29">
        <v>38775</v>
      </c>
      <c r="I136" s="27" t="s">
        <v>74</v>
      </c>
      <c r="J136" s="27" t="s">
        <v>137</v>
      </c>
      <c r="K136" s="27">
        <v>11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7</v>
      </c>
      <c r="S136" s="22">
        <v>0</v>
      </c>
      <c r="T136" s="22"/>
      <c r="U136" s="22">
        <v>6</v>
      </c>
      <c r="V136" s="22">
        <v>3</v>
      </c>
      <c r="W136" s="22">
        <v>1</v>
      </c>
      <c r="X136" s="22">
        <v>9</v>
      </c>
      <c r="Y136" s="23">
        <f t="shared" si="0"/>
        <v>26</v>
      </c>
      <c r="Z136" s="22">
        <f t="shared" si="4"/>
        <v>100</v>
      </c>
      <c r="AA136" s="24">
        <f t="shared" si="1"/>
        <v>0.26</v>
      </c>
      <c r="AB136" s="25"/>
      <c r="AC136" s="25">
        <f t="shared" si="2"/>
        <v>26</v>
      </c>
      <c r="AD136" s="26" t="s">
        <v>96</v>
      </c>
      <c r="AE136" s="17" t="s">
        <v>361</v>
      </c>
    </row>
    <row r="137" spans="1:31" ht="75">
      <c r="A137" s="30">
        <v>87</v>
      </c>
      <c r="B137" s="17" t="s">
        <v>68</v>
      </c>
      <c r="C137" s="18" t="s">
        <v>372</v>
      </c>
      <c r="D137" s="27" t="s">
        <v>373</v>
      </c>
      <c r="E137" s="27" t="s">
        <v>374</v>
      </c>
      <c r="F137" s="27" t="s">
        <v>322</v>
      </c>
      <c r="G137" s="27" t="s">
        <v>111</v>
      </c>
      <c r="H137" s="29">
        <v>38905</v>
      </c>
      <c r="I137" s="27" t="s">
        <v>74</v>
      </c>
      <c r="J137" s="17" t="s">
        <v>205</v>
      </c>
      <c r="K137" s="27">
        <v>11</v>
      </c>
      <c r="L137" s="22">
        <v>0</v>
      </c>
      <c r="M137" s="22">
        <v>1</v>
      </c>
      <c r="N137" s="22">
        <v>2</v>
      </c>
      <c r="O137" s="22"/>
      <c r="P137" s="22">
        <v>1</v>
      </c>
      <c r="Q137" s="22"/>
      <c r="R137" s="22">
        <v>4.5</v>
      </c>
      <c r="S137" s="22"/>
      <c r="T137" s="22">
        <v>1</v>
      </c>
      <c r="U137" s="22"/>
      <c r="V137" s="22">
        <v>6</v>
      </c>
      <c r="W137" s="22">
        <v>0</v>
      </c>
      <c r="X137" s="22">
        <v>10</v>
      </c>
      <c r="Y137" s="23">
        <f t="shared" si="0"/>
        <v>25.5</v>
      </c>
      <c r="Z137" s="22">
        <f t="shared" si="4"/>
        <v>100</v>
      </c>
      <c r="AA137" s="24">
        <f t="shared" si="1"/>
        <v>0.255</v>
      </c>
      <c r="AB137" s="25"/>
      <c r="AC137" s="25">
        <f t="shared" si="2"/>
        <v>25.5</v>
      </c>
      <c r="AD137" s="26" t="s">
        <v>96</v>
      </c>
      <c r="AE137" s="17" t="s">
        <v>230</v>
      </c>
    </row>
    <row r="138" spans="1:31" ht="56.25">
      <c r="A138" s="17">
        <v>88</v>
      </c>
      <c r="B138" s="17" t="s">
        <v>68</v>
      </c>
      <c r="C138" s="18" t="s">
        <v>375</v>
      </c>
      <c r="D138" s="28" t="s">
        <v>376</v>
      </c>
      <c r="E138" s="27" t="s">
        <v>135</v>
      </c>
      <c r="F138" s="27" t="s">
        <v>377</v>
      </c>
      <c r="G138" s="27" t="s">
        <v>73</v>
      </c>
      <c r="H138" s="29">
        <v>38698</v>
      </c>
      <c r="I138" s="27" t="s">
        <v>74</v>
      </c>
      <c r="J138" s="17" t="s">
        <v>162</v>
      </c>
      <c r="K138" s="27">
        <v>11</v>
      </c>
      <c r="L138" s="22">
        <v>1</v>
      </c>
      <c r="M138" s="22">
        <v>1</v>
      </c>
      <c r="N138" s="22">
        <v>0</v>
      </c>
      <c r="O138" s="22"/>
      <c r="P138" s="22">
        <v>0</v>
      </c>
      <c r="Q138" s="22">
        <v>2</v>
      </c>
      <c r="R138" s="22">
        <v>7</v>
      </c>
      <c r="S138" s="22"/>
      <c r="T138" s="22">
        <v>0</v>
      </c>
      <c r="U138" s="22">
        <v>6</v>
      </c>
      <c r="V138" s="22">
        <v>1</v>
      </c>
      <c r="W138" s="22">
        <v>1</v>
      </c>
      <c r="X138" s="22">
        <v>5</v>
      </c>
      <c r="Y138" s="23">
        <f t="shared" si="0"/>
        <v>24</v>
      </c>
      <c r="Z138" s="22">
        <f t="shared" si="4"/>
        <v>100</v>
      </c>
      <c r="AA138" s="24">
        <f t="shared" si="1"/>
        <v>0.24</v>
      </c>
      <c r="AB138" s="25"/>
      <c r="AC138" s="25">
        <f t="shared" si="2"/>
        <v>24</v>
      </c>
      <c r="AD138" s="26" t="s">
        <v>96</v>
      </c>
      <c r="AE138" s="17" t="s">
        <v>21</v>
      </c>
    </row>
    <row r="139" spans="1:31" ht="75">
      <c r="A139" s="17">
        <v>89</v>
      </c>
      <c r="B139" s="17" t="s">
        <v>68</v>
      </c>
      <c r="C139" s="18" t="s">
        <v>378</v>
      </c>
      <c r="D139" s="28" t="s">
        <v>379</v>
      </c>
      <c r="E139" s="27" t="s">
        <v>380</v>
      </c>
      <c r="F139" s="27" t="s">
        <v>190</v>
      </c>
      <c r="G139" s="27" t="s">
        <v>124</v>
      </c>
      <c r="H139" s="29">
        <v>38788</v>
      </c>
      <c r="I139" s="27" t="s">
        <v>74</v>
      </c>
      <c r="J139" s="17" t="s">
        <v>205</v>
      </c>
      <c r="K139" s="27">
        <v>11</v>
      </c>
      <c r="L139" s="22">
        <v>1</v>
      </c>
      <c r="M139" s="22">
        <v>0</v>
      </c>
      <c r="N139" s="22">
        <v>0</v>
      </c>
      <c r="O139" s="22">
        <v>1</v>
      </c>
      <c r="P139" s="22">
        <v>1</v>
      </c>
      <c r="Q139" s="22"/>
      <c r="R139" s="22">
        <v>3</v>
      </c>
      <c r="S139" s="22">
        <v>1</v>
      </c>
      <c r="T139" s="22">
        <v>1</v>
      </c>
      <c r="U139" s="22">
        <v>6.5</v>
      </c>
      <c r="V139" s="22">
        <v>3</v>
      </c>
      <c r="W139" s="22">
        <v>2</v>
      </c>
      <c r="X139" s="22">
        <v>3</v>
      </c>
      <c r="Y139" s="23">
        <f t="shared" si="0"/>
        <v>22.5</v>
      </c>
      <c r="Z139" s="22">
        <f t="shared" si="4"/>
        <v>100</v>
      </c>
      <c r="AA139" s="24">
        <f t="shared" si="1"/>
        <v>0.225</v>
      </c>
      <c r="AB139" s="25"/>
      <c r="AC139" s="25">
        <f t="shared" si="2"/>
        <v>22.5</v>
      </c>
      <c r="AD139" s="26" t="s">
        <v>96</v>
      </c>
      <c r="AE139" s="17" t="s">
        <v>230</v>
      </c>
    </row>
    <row r="140" spans="1:31" ht="75">
      <c r="A140" s="17">
        <v>90</v>
      </c>
      <c r="B140" s="17" t="s">
        <v>68</v>
      </c>
      <c r="C140" s="18" t="s">
        <v>381</v>
      </c>
      <c r="D140" s="28" t="s">
        <v>382</v>
      </c>
      <c r="E140" s="27" t="s">
        <v>261</v>
      </c>
      <c r="F140" s="27" t="s">
        <v>266</v>
      </c>
      <c r="G140" s="27" t="s">
        <v>88</v>
      </c>
      <c r="H140" s="29">
        <v>38735</v>
      </c>
      <c r="I140" s="27" t="s">
        <v>74</v>
      </c>
      <c r="J140" s="17" t="s">
        <v>137</v>
      </c>
      <c r="K140" s="27">
        <v>11</v>
      </c>
      <c r="L140" s="22">
        <v>1</v>
      </c>
      <c r="M140" s="22">
        <v>0</v>
      </c>
      <c r="N140" s="22">
        <v>0</v>
      </c>
      <c r="O140" s="22">
        <v>1</v>
      </c>
      <c r="P140" s="22">
        <v>2</v>
      </c>
      <c r="Q140" s="22"/>
      <c r="R140" s="22">
        <v>3.5</v>
      </c>
      <c r="S140" s="22">
        <v>0</v>
      </c>
      <c r="T140" s="22">
        <v>2</v>
      </c>
      <c r="U140" s="22">
        <v>3.5</v>
      </c>
      <c r="V140" s="22">
        <v>0</v>
      </c>
      <c r="W140" s="22">
        <v>3</v>
      </c>
      <c r="X140" s="22">
        <v>6</v>
      </c>
      <c r="Y140" s="23">
        <f t="shared" si="0"/>
        <v>22</v>
      </c>
      <c r="Z140" s="22">
        <f t="shared" si="4"/>
        <v>100</v>
      </c>
      <c r="AA140" s="24">
        <f t="shared" si="1"/>
        <v>0.22</v>
      </c>
      <c r="AB140" s="25"/>
      <c r="AC140" s="25">
        <f t="shared" si="2"/>
        <v>22</v>
      </c>
      <c r="AD140" s="26" t="s">
        <v>96</v>
      </c>
      <c r="AE140" s="17" t="s">
        <v>310</v>
      </c>
    </row>
    <row r="141" spans="1:31" ht="75">
      <c r="A141" s="17">
        <v>91</v>
      </c>
      <c r="B141" s="17" t="s">
        <v>68</v>
      </c>
      <c r="C141" s="18" t="s">
        <v>383</v>
      </c>
      <c r="D141" s="27" t="s">
        <v>384</v>
      </c>
      <c r="E141" s="27" t="s">
        <v>127</v>
      </c>
      <c r="F141" s="27" t="s">
        <v>150</v>
      </c>
      <c r="G141" s="27" t="s">
        <v>124</v>
      </c>
      <c r="H141" s="29">
        <v>38850</v>
      </c>
      <c r="I141" s="27" t="s">
        <v>74</v>
      </c>
      <c r="J141" s="17" t="s">
        <v>137</v>
      </c>
      <c r="K141" s="27">
        <v>11</v>
      </c>
      <c r="L141" s="22">
        <v>0</v>
      </c>
      <c r="M141" s="22">
        <v>0</v>
      </c>
      <c r="N141" s="22">
        <v>0</v>
      </c>
      <c r="O141" s="22"/>
      <c r="P141" s="22">
        <v>2</v>
      </c>
      <c r="Q141" s="22"/>
      <c r="R141" s="22"/>
      <c r="S141" s="22">
        <v>1</v>
      </c>
      <c r="T141" s="22"/>
      <c r="U141" s="22">
        <v>2.5</v>
      </c>
      <c r="V141" s="22">
        <v>2</v>
      </c>
      <c r="W141" s="22">
        <v>3</v>
      </c>
      <c r="X141" s="22">
        <v>11</v>
      </c>
      <c r="Y141" s="23">
        <f t="shared" si="0"/>
        <v>21.5</v>
      </c>
      <c r="Z141" s="22">
        <f t="shared" si="4"/>
        <v>100</v>
      </c>
      <c r="AA141" s="24">
        <f t="shared" si="1"/>
        <v>0.215</v>
      </c>
      <c r="AB141" s="25"/>
      <c r="AC141" s="25">
        <f t="shared" si="2"/>
        <v>21.5</v>
      </c>
      <c r="AD141" s="26" t="s">
        <v>96</v>
      </c>
      <c r="AE141" s="17" t="s">
        <v>361</v>
      </c>
    </row>
    <row r="142" spans="1:31" ht="112.5">
      <c r="A142" s="17">
        <v>92</v>
      </c>
      <c r="B142" s="17" t="s">
        <v>68</v>
      </c>
      <c r="C142" s="18" t="s">
        <v>385</v>
      </c>
      <c r="D142" s="28" t="s">
        <v>386</v>
      </c>
      <c r="E142" s="27" t="s">
        <v>199</v>
      </c>
      <c r="F142" s="27" t="s">
        <v>258</v>
      </c>
      <c r="G142" s="27" t="s">
        <v>88</v>
      </c>
      <c r="H142" s="29">
        <v>38797</v>
      </c>
      <c r="I142" s="27" t="s">
        <v>74</v>
      </c>
      <c r="J142" s="17" t="s">
        <v>89</v>
      </c>
      <c r="K142" s="27">
        <v>11</v>
      </c>
      <c r="L142" s="22">
        <v>2</v>
      </c>
      <c r="M142" s="22">
        <v>1</v>
      </c>
      <c r="N142" s="22">
        <v>0</v>
      </c>
      <c r="O142" s="22"/>
      <c r="P142" s="22">
        <v>2</v>
      </c>
      <c r="Q142" s="22"/>
      <c r="R142" s="22">
        <v>4.5</v>
      </c>
      <c r="S142" s="22"/>
      <c r="T142" s="22"/>
      <c r="U142" s="22">
        <v>5</v>
      </c>
      <c r="V142" s="22"/>
      <c r="W142" s="22">
        <v>2</v>
      </c>
      <c r="X142" s="22">
        <v>5</v>
      </c>
      <c r="Y142" s="23">
        <f t="shared" si="0"/>
        <v>21.5</v>
      </c>
      <c r="Z142" s="22">
        <f t="shared" si="4"/>
        <v>100</v>
      </c>
      <c r="AA142" s="24">
        <f t="shared" si="1"/>
        <v>0.215</v>
      </c>
      <c r="AB142" s="25"/>
      <c r="AC142" s="25">
        <f t="shared" si="2"/>
        <v>21.5</v>
      </c>
      <c r="AD142" s="26" t="s">
        <v>96</v>
      </c>
      <c r="AE142" s="17" t="s">
        <v>17</v>
      </c>
    </row>
    <row r="143" spans="1:31" ht="56.25">
      <c r="A143" s="17">
        <v>93</v>
      </c>
      <c r="B143" s="17" t="s">
        <v>68</v>
      </c>
      <c r="C143" s="18" t="s">
        <v>387</v>
      </c>
      <c r="D143" s="28" t="s">
        <v>388</v>
      </c>
      <c r="E143" s="27" t="s">
        <v>226</v>
      </c>
      <c r="F143" s="27" t="s">
        <v>233</v>
      </c>
      <c r="G143" s="27" t="s">
        <v>124</v>
      </c>
      <c r="H143" s="29">
        <v>39029</v>
      </c>
      <c r="I143" s="27" t="s">
        <v>74</v>
      </c>
      <c r="J143" s="17" t="s">
        <v>222</v>
      </c>
      <c r="K143" s="27">
        <v>11</v>
      </c>
      <c r="L143" s="22">
        <v>4</v>
      </c>
      <c r="M143" s="22">
        <v>0</v>
      </c>
      <c r="N143" s="22"/>
      <c r="O143" s="22"/>
      <c r="P143" s="22">
        <v>0</v>
      </c>
      <c r="Q143" s="22"/>
      <c r="R143" s="22">
        <v>1</v>
      </c>
      <c r="S143" s="22">
        <v>0</v>
      </c>
      <c r="T143" s="22">
        <v>1</v>
      </c>
      <c r="U143" s="22">
        <v>4.5</v>
      </c>
      <c r="V143" s="22">
        <v>2</v>
      </c>
      <c r="W143" s="22">
        <v>1</v>
      </c>
      <c r="X143" s="22">
        <v>4</v>
      </c>
      <c r="Y143" s="23">
        <f t="shared" si="0"/>
        <v>17.5</v>
      </c>
      <c r="Z143" s="22">
        <f t="shared" si="4"/>
        <v>100</v>
      </c>
      <c r="AA143" s="24">
        <f t="shared" si="1"/>
        <v>0.175</v>
      </c>
      <c r="AB143" s="25"/>
      <c r="AC143" s="25">
        <f t="shared" si="2"/>
        <v>17.5</v>
      </c>
      <c r="AD143" s="26" t="s">
        <v>96</v>
      </c>
      <c r="AE143" s="17" t="s">
        <v>223</v>
      </c>
    </row>
    <row r="144" spans="1:31" ht="56.25">
      <c r="A144" s="17">
        <v>94</v>
      </c>
      <c r="B144" s="17" t="s">
        <v>68</v>
      </c>
      <c r="C144" s="18" t="s">
        <v>389</v>
      </c>
      <c r="D144" s="31" t="s">
        <v>390</v>
      </c>
      <c r="E144" s="27" t="s">
        <v>391</v>
      </c>
      <c r="F144" s="27" t="s">
        <v>392</v>
      </c>
      <c r="G144" s="27" t="s">
        <v>124</v>
      </c>
      <c r="H144" s="29">
        <v>38925</v>
      </c>
      <c r="I144" s="27" t="s">
        <v>74</v>
      </c>
      <c r="J144" s="17" t="s">
        <v>213</v>
      </c>
      <c r="K144" s="27">
        <v>11</v>
      </c>
      <c r="L144" s="22">
        <v>0</v>
      </c>
      <c r="M144" s="22">
        <v>0</v>
      </c>
      <c r="N144" s="22">
        <v>0</v>
      </c>
      <c r="O144" s="22">
        <v>0</v>
      </c>
      <c r="P144" s="22">
        <v>1</v>
      </c>
      <c r="Q144" s="22"/>
      <c r="R144" s="22">
        <v>2</v>
      </c>
      <c r="S144" s="22">
        <v>1</v>
      </c>
      <c r="T144" s="22"/>
      <c r="U144" s="22">
        <v>2.5</v>
      </c>
      <c r="V144" s="22">
        <v>0</v>
      </c>
      <c r="W144" s="22">
        <v>0</v>
      </c>
      <c r="X144" s="22">
        <v>6</v>
      </c>
      <c r="Y144" s="23">
        <f t="shared" si="0"/>
        <v>12.5</v>
      </c>
      <c r="Z144" s="22">
        <f t="shared" si="4"/>
        <v>100</v>
      </c>
      <c r="AA144" s="24">
        <f t="shared" si="1"/>
        <v>0.125</v>
      </c>
      <c r="AB144" s="25"/>
      <c r="AC144" s="25">
        <f t="shared" si="2"/>
        <v>12.5</v>
      </c>
      <c r="AD144" s="26" t="s">
        <v>96</v>
      </c>
      <c r="AE144" s="17" t="s">
        <v>215</v>
      </c>
    </row>
    <row r="145" spans="1:31" ht="56.25">
      <c r="A145" s="17">
        <v>95</v>
      </c>
      <c r="B145" s="17" t="s">
        <v>68</v>
      </c>
      <c r="C145" s="18" t="s">
        <v>393</v>
      </c>
      <c r="D145" s="28" t="s">
        <v>394</v>
      </c>
      <c r="E145" s="27" t="s">
        <v>395</v>
      </c>
      <c r="F145" s="27" t="s">
        <v>72</v>
      </c>
      <c r="G145" s="27" t="s">
        <v>73</v>
      </c>
      <c r="H145" s="29">
        <v>38883</v>
      </c>
      <c r="I145" s="27" t="s">
        <v>74</v>
      </c>
      <c r="J145" s="17" t="s">
        <v>162</v>
      </c>
      <c r="K145" s="27">
        <v>11</v>
      </c>
      <c r="L145" s="22">
        <v>1</v>
      </c>
      <c r="M145" s="22">
        <v>0</v>
      </c>
      <c r="N145" s="22">
        <v>0</v>
      </c>
      <c r="O145" s="22">
        <v>0</v>
      </c>
      <c r="P145" s="22">
        <v>0.5</v>
      </c>
      <c r="Q145" s="22"/>
      <c r="R145" s="22">
        <v>1.5</v>
      </c>
      <c r="S145" s="22"/>
      <c r="T145" s="22">
        <v>0</v>
      </c>
      <c r="U145" s="22">
        <v>0</v>
      </c>
      <c r="V145" s="22">
        <v>0</v>
      </c>
      <c r="W145" s="22">
        <v>0</v>
      </c>
      <c r="X145" s="22">
        <v>8</v>
      </c>
      <c r="Y145" s="23">
        <f t="shared" si="0"/>
        <v>11</v>
      </c>
      <c r="Z145" s="22">
        <f t="shared" si="4"/>
        <v>100</v>
      </c>
      <c r="AA145" s="24">
        <f t="shared" si="1"/>
        <v>0.11</v>
      </c>
      <c r="AB145" s="25"/>
      <c r="AC145" s="25">
        <f t="shared" si="2"/>
        <v>11</v>
      </c>
      <c r="AD145" s="26" t="s">
        <v>96</v>
      </c>
      <c r="AE145" s="17" t="s">
        <v>21</v>
      </c>
    </row>
    <row r="146" spans="1:31" ht="112.5">
      <c r="A146" s="17">
        <v>96</v>
      </c>
      <c r="B146" s="17" t="s">
        <v>68</v>
      </c>
      <c r="C146" s="18" t="s">
        <v>396</v>
      </c>
      <c r="D146" s="28" t="s">
        <v>397</v>
      </c>
      <c r="E146" s="27" t="s">
        <v>109</v>
      </c>
      <c r="F146" s="27" t="s">
        <v>120</v>
      </c>
      <c r="G146" s="27" t="s">
        <v>88</v>
      </c>
      <c r="H146" s="29">
        <v>38805</v>
      </c>
      <c r="I146" s="27" t="s">
        <v>74</v>
      </c>
      <c r="J146" s="17" t="s">
        <v>89</v>
      </c>
      <c r="K146" s="27">
        <v>11</v>
      </c>
      <c r="L146" s="22">
        <v>2</v>
      </c>
      <c r="M146" s="22">
        <v>0</v>
      </c>
      <c r="N146" s="22">
        <v>0</v>
      </c>
      <c r="O146" s="22"/>
      <c r="P146" s="22">
        <v>0</v>
      </c>
      <c r="Q146" s="22"/>
      <c r="R146" s="22">
        <v>3.5</v>
      </c>
      <c r="S146" s="22"/>
      <c r="T146" s="22"/>
      <c r="U146" s="22"/>
      <c r="V146" s="22">
        <v>3</v>
      </c>
      <c r="W146" s="22"/>
      <c r="X146" s="22"/>
      <c r="Y146" s="23">
        <f t="shared" si="0"/>
        <v>8.5</v>
      </c>
      <c r="Z146" s="22">
        <f t="shared" si="4"/>
        <v>100</v>
      </c>
      <c r="AA146" s="24">
        <f t="shared" si="1"/>
        <v>0.085</v>
      </c>
      <c r="AB146" s="25"/>
      <c r="AC146" s="25">
        <f t="shared" si="2"/>
        <v>8.5</v>
      </c>
      <c r="AD146" s="26" t="s">
        <v>96</v>
      </c>
      <c r="AE146" s="17" t="s">
        <v>251</v>
      </c>
    </row>
    <row r="147" spans="1:31" ht="112.5">
      <c r="A147" s="17">
        <v>97</v>
      </c>
      <c r="B147" s="17" t="s">
        <v>68</v>
      </c>
      <c r="C147" s="18" t="s">
        <v>398</v>
      </c>
      <c r="D147" s="28" t="s">
        <v>399</v>
      </c>
      <c r="E147" s="27" t="s">
        <v>400</v>
      </c>
      <c r="F147" s="27" t="s">
        <v>262</v>
      </c>
      <c r="G147" s="27" t="s">
        <v>88</v>
      </c>
      <c r="H147" s="29" t="s">
        <v>401</v>
      </c>
      <c r="I147" s="27" t="s">
        <v>74</v>
      </c>
      <c r="J147" s="17" t="s">
        <v>89</v>
      </c>
      <c r="K147" s="27">
        <v>11</v>
      </c>
      <c r="L147" s="22">
        <v>2</v>
      </c>
      <c r="M147" s="22">
        <v>0</v>
      </c>
      <c r="N147" s="22">
        <v>0</v>
      </c>
      <c r="O147" s="22"/>
      <c r="P147" s="22">
        <v>0</v>
      </c>
      <c r="Q147" s="22">
        <v>0</v>
      </c>
      <c r="R147" s="22">
        <v>4</v>
      </c>
      <c r="S147" s="22">
        <v>0</v>
      </c>
      <c r="T147" s="22">
        <v>1</v>
      </c>
      <c r="U147" s="22">
        <v>1</v>
      </c>
      <c r="V147" s="22"/>
      <c r="W147" s="22"/>
      <c r="X147" s="22"/>
      <c r="Y147" s="23">
        <f t="shared" si="0"/>
        <v>8</v>
      </c>
      <c r="Z147" s="22">
        <f t="shared" si="4"/>
        <v>100</v>
      </c>
      <c r="AA147" s="24">
        <f t="shared" si="1"/>
        <v>0.08</v>
      </c>
      <c r="AB147" s="25"/>
      <c r="AC147" s="25">
        <f t="shared" si="2"/>
        <v>8</v>
      </c>
      <c r="AD147" s="26" t="s">
        <v>96</v>
      </c>
      <c r="AE147" s="17" t="s">
        <v>251</v>
      </c>
    </row>
    <row r="148" spans="1:31" ht="112.5">
      <c r="A148" s="17">
        <v>98</v>
      </c>
      <c r="B148" s="17" t="s">
        <v>68</v>
      </c>
      <c r="C148" s="18" t="s">
        <v>402</v>
      </c>
      <c r="D148" s="28" t="s">
        <v>403</v>
      </c>
      <c r="E148" s="27" t="s">
        <v>86</v>
      </c>
      <c r="F148" s="27" t="s">
        <v>404</v>
      </c>
      <c r="G148" s="27" t="s">
        <v>88</v>
      </c>
      <c r="H148" s="29">
        <v>38796</v>
      </c>
      <c r="I148" s="27" t="s">
        <v>74</v>
      </c>
      <c r="J148" s="17" t="s">
        <v>89</v>
      </c>
      <c r="K148" s="27">
        <v>11</v>
      </c>
      <c r="L148" s="22">
        <v>1</v>
      </c>
      <c r="M148" s="22">
        <v>1</v>
      </c>
      <c r="N148" s="22">
        <v>0</v>
      </c>
      <c r="O148" s="22">
        <v>0</v>
      </c>
      <c r="P148" s="22">
        <v>0</v>
      </c>
      <c r="Q148" s="22">
        <v>1</v>
      </c>
      <c r="R148" s="22">
        <v>3.5</v>
      </c>
      <c r="S148" s="22"/>
      <c r="T148" s="22">
        <v>0</v>
      </c>
      <c r="U148" s="22">
        <v>0</v>
      </c>
      <c r="V148" s="22">
        <v>0</v>
      </c>
      <c r="W148" s="22"/>
      <c r="X148" s="22">
        <v>1</v>
      </c>
      <c r="Y148" s="23">
        <f t="shared" si="0"/>
        <v>7.5</v>
      </c>
      <c r="Z148" s="22">
        <f t="shared" si="4"/>
        <v>100</v>
      </c>
      <c r="AA148" s="24">
        <f t="shared" si="1"/>
        <v>0.075</v>
      </c>
      <c r="AB148" s="25"/>
      <c r="AC148" s="25">
        <f t="shared" si="2"/>
        <v>7.5</v>
      </c>
      <c r="AD148" s="26" t="s">
        <v>96</v>
      </c>
      <c r="AE148" s="17" t="s">
        <v>251</v>
      </c>
    </row>
    <row r="149" spans="1:31" ht="112.5">
      <c r="A149" s="17">
        <v>99</v>
      </c>
      <c r="B149" s="17" t="s">
        <v>68</v>
      </c>
      <c r="C149" s="18" t="s">
        <v>405</v>
      </c>
      <c r="D149" s="28" t="s">
        <v>406</v>
      </c>
      <c r="E149" s="27" t="s">
        <v>407</v>
      </c>
      <c r="F149" s="27" t="s">
        <v>271</v>
      </c>
      <c r="G149" s="27" t="s">
        <v>88</v>
      </c>
      <c r="H149" s="29">
        <v>38903</v>
      </c>
      <c r="I149" s="27" t="s">
        <v>74</v>
      </c>
      <c r="J149" s="17" t="s">
        <v>89</v>
      </c>
      <c r="K149" s="27">
        <v>11</v>
      </c>
      <c r="L149" s="22">
        <v>1</v>
      </c>
      <c r="M149" s="22">
        <v>0</v>
      </c>
      <c r="N149" s="22">
        <v>0</v>
      </c>
      <c r="O149" s="22"/>
      <c r="P149" s="22">
        <v>0</v>
      </c>
      <c r="Q149" s="22">
        <v>0</v>
      </c>
      <c r="R149" s="22">
        <v>4</v>
      </c>
      <c r="S149" s="22">
        <v>0</v>
      </c>
      <c r="T149" s="22">
        <v>1</v>
      </c>
      <c r="U149" s="22">
        <v>1</v>
      </c>
      <c r="V149" s="22"/>
      <c r="W149" s="22"/>
      <c r="X149" s="22"/>
      <c r="Y149" s="23">
        <f t="shared" si="0"/>
        <v>7</v>
      </c>
      <c r="Z149" s="22">
        <f t="shared" si="4"/>
        <v>100</v>
      </c>
      <c r="AA149" s="24">
        <f t="shared" si="1"/>
        <v>0.07</v>
      </c>
      <c r="AB149" s="25"/>
      <c r="AC149" s="25">
        <f t="shared" si="2"/>
        <v>7</v>
      </c>
      <c r="AD149" s="26" t="s">
        <v>96</v>
      </c>
      <c r="AE149" s="17" t="s">
        <v>251</v>
      </c>
    </row>
    <row r="150" spans="1:31" ht="56.25">
      <c r="A150" s="17">
        <v>100</v>
      </c>
      <c r="B150" s="17" t="s">
        <v>68</v>
      </c>
      <c r="C150" s="18" t="s">
        <v>408</v>
      </c>
      <c r="D150" s="28" t="s">
        <v>409</v>
      </c>
      <c r="E150" s="27" t="s">
        <v>199</v>
      </c>
      <c r="F150" s="27" t="s">
        <v>120</v>
      </c>
      <c r="G150" s="27" t="s">
        <v>111</v>
      </c>
      <c r="H150" s="29">
        <v>38843</v>
      </c>
      <c r="I150" s="27" t="s">
        <v>74</v>
      </c>
      <c r="J150" s="17" t="s">
        <v>162</v>
      </c>
      <c r="K150" s="27">
        <v>11</v>
      </c>
      <c r="L150" s="22">
        <v>1</v>
      </c>
      <c r="M150" s="22">
        <v>0</v>
      </c>
      <c r="N150" s="22">
        <v>0</v>
      </c>
      <c r="O150" s="22"/>
      <c r="P150" s="22">
        <v>0</v>
      </c>
      <c r="Q150" s="22"/>
      <c r="R150" s="22">
        <v>1</v>
      </c>
      <c r="S150" s="22">
        <v>0</v>
      </c>
      <c r="T150" s="22"/>
      <c r="U150" s="22">
        <v>0</v>
      </c>
      <c r="V150" s="22"/>
      <c r="W150" s="22"/>
      <c r="X150" s="22">
        <v>4</v>
      </c>
      <c r="Y150" s="23">
        <f t="shared" si="0"/>
        <v>6</v>
      </c>
      <c r="Z150" s="22">
        <f t="shared" si="4"/>
        <v>100</v>
      </c>
      <c r="AA150" s="24">
        <f t="shared" si="1"/>
        <v>0.06</v>
      </c>
      <c r="AB150" s="25"/>
      <c r="AC150" s="25">
        <f t="shared" si="2"/>
        <v>6</v>
      </c>
      <c r="AD150" s="26" t="s">
        <v>96</v>
      </c>
      <c r="AE150" s="17" t="s">
        <v>21</v>
      </c>
    </row>
    <row r="151" spans="1:31" ht="112.5">
      <c r="A151" s="17">
        <v>101</v>
      </c>
      <c r="B151" s="17" t="s">
        <v>68</v>
      </c>
      <c r="C151" s="18" t="s">
        <v>410</v>
      </c>
      <c r="D151" s="28" t="s">
        <v>411</v>
      </c>
      <c r="E151" s="27" t="s">
        <v>374</v>
      </c>
      <c r="F151" s="27" t="s">
        <v>157</v>
      </c>
      <c r="G151" s="27" t="s">
        <v>88</v>
      </c>
      <c r="H151" s="29">
        <v>38950</v>
      </c>
      <c r="I151" s="27" t="s">
        <v>74</v>
      </c>
      <c r="J151" s="17" t="s">
        <v>89</v>
      </c>
      <c r="K151" s="27">
        <v>11</v>
      </c>
      <c r="L151" s="22">
        <v>1</v>
      </c>
      <c r="M151" s="22">
        <v>0</v>
      </c>
      <c r="N151" s="22">
        <v>0</v>
      </c>
      <c r="O151" s="22"/>
      <c r="P151" s="22">
        <v>0</v>
      </c>
      <c r="Q151" s="22">
        <v>0</v>
      </c>
      <c r="R151" s="22">
        <v>3.5</v>
      </c>
      <c r="S151" s="22">
        <v>0</v>
      </c>
      <c r="T151" s="22">
        <v>0</v>
      </c>
      <c r="U151" s="22"/>
      <c r="V151" s="22"/>
      <c r="W151" s="22"/>
      <c r="X151" s="22"/>
      <c r="Y151" s="23">
        <f t="shared" si="0"/>
        <v>4.5</v>
      </c>
      <c r="Z151" s="22">
        <f t="shared" si="4"/>
        <v>100</v>
      </c>
      <c r="AA151" s="24">
        <f t="shared" si="1"/>
        <v>0.045</v>
      </c>
      <c r="AB151" s="25"/>
      <c r="AC151" s="25">
        <f t="shared" si="2"/>
        <v>4.5</v>
      </c>
      <c r="AD151" s="26" t="s">
        <v>96</v>
      </c>
      <c r="AE151" s="17" t="s">
        <v>251</v>
      </c>
    </row>
    <row r="152" spans="1:31" ht="112.5">
      <c r="A152" s="17">
        <v>102</v>
      </c>
      <c r="B152" s="17" t="s">
        <v>68</v>
      </c>
      <c r="C152" s="18" t="s">
        <v>412</v>
      </c>
      <c r="D152" s="28" t="s">
        <v>413</v>
      </c>
      <c r="E152" s="27" t="s">
        <v>99</v>
      </c>
      <c r="F152" s="27" t="s">
        <v>342</v>
      </c>
      <c r="G152" s="32" t="s">
        <v>124</v>
      </c>
      <c r="H152" s="29">
        <v>38999</v>
      </c>
      <c r="I152" s="27" t="s">
        <v>74</v>
      </c>
      <c r="J152" s="17" t="s">
        <v>89</v>
      </c>
      <c r="K152" s="27">
        <v>11</v>
      </c>
      <c r="L152" s="22">
        <v>2</v>
      </c>
      <c r="M152" s="22">
        <v>0</v>
      </c>
      <c r="N152" s="22"/>
      <c r="O152" s="22"/>
      <c r="P152" s="22">
        <v>0</v>
      </c>
      <c r="Q152" s="22"/>
      <c r="R152" s="22">
        <v>0.5</v>
      </c>
      <c r="S152" s="22"/>
      <c r="T152" s="22"/>
      <c r="U152" s="22">
        <v>2</v>
      </c>
      <c r="V152" s="22"/>
      <c r="W152" s="22"/>
      <c r="X152" s="22"/>
      <c r="Y152" s="23">
        <f t="shared" si="0"/>
        <v>4.5</v>
      </c>
      <c r="Z152" s="22">
        <f t="shared" si="4"/>
        <v>100</v>
      </c>
      <c r="AA152" s="24">
        <f t="shared" si="1"/>
        <v>0.045</v>
      </c>
      <c r="AB152" s="25"/>
      <c r="AC152" s="25">
        <f t="shared" si="2"/>
        <v>4.5</v>
      </c>
      <c r="AD152" s="26" t="s">
        <v>96</v>
      </c>
      <c r="AE152" s="17" t="s">
        <v>251</v>
      </c>
    </row>
    <row r="153" spans="1:31" ht="56.25">
      <c r="A153" s="17">
        <v>103</v>
      </c>
      <c r="B153" s="17" t="s">
        <v>68</v>
      </c>
      <c r="C153" s="18" t="s">
        <v>414</v>
      </c>
      <c r="D153" s="28" t="s">
        <v>415</v>
      </c>
      <c r="E153" s="27" t="s">
        <v>71</v>
      </c>
      <c r="F153" s="27" t="s">
        <v>416</v>
      </c>
      <c r="G153" s="27" t="s">
        <v>124</v>
      </c>
      <c r="H153" s="29">
        <v>38849</v>
      </c>
      <c r="I153" s="27" t="s">
        <v>74</v>
      </c>
      <c r="J153" s="17" t="s">
        <v>222</v>
      </c>
      <c r="K153" s="27">
        <v>11</v>
      </c>
      <c r="L153" s="22">
        <v>0</v>
      </c>
      <c r="M153" s="22">
        <v>0</v>
      </c>
      <c r="N153" s="22">
        <v>0</v>
      </c>
      <c r="O153" s="22"/>
      <c r="P153" s="22">
        <v>1</v>
      </c>
      <c r="Q153" s="22"/>
      <c r="R153" s="22">
        <v>0</v>
      </c>
      <c r="S153" s="22"/>
      <c r="T153" s="22"/>
      <c r="U153" s="22">
        <v>0</v>
      </c>
      <c r="V153" s="22">
        <v>2</v>
      </c>
      <c r="W153" s="22"/>
      <c r="X153" s="22">
        <v>0</v>
      </c>
      <c r="Y153" s="23">
        <f t="shared" si="0"/>
        <v>3</v>
      </c>
      <c r="Z153" s="22">
        <f t="shared" si="4"/>
        <v>100</v>
      </c>
      <c r="AA153" s="24">
        <f t="shared" si="1"/>
        <v>0.03</v>
      </c>
      <c r="AB153" s="25"/>
      <c r="AC153" s="25">
        <f t="shared" si="2"/>
        <v>3</v>
      </c>
      <c r="AD153" s="26" t="s">
        <v>96</v>
      </c>
      <c r="AE153" s="17" t="s">
        <v>223</v>
      </c>
    </row>
    <row r="155" spans="1:31" ht="57" customHeight="1">
      <c r="A155" s="6" t="s">
        <v>8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77.25" customHeight="1">
      <c r="A156" s="4" t="s">
        <v>9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</sheetData>
  <sheetProtection selectLockedCells="1" selectUnlockedCells="1"/>
  <autoFilter ref="A50:AE153"/>
  <mergeCells count="29">
    <mergeCell ref="A1:AE1"/>
    <mergeCell ref="A2:AE2"/>
    <mergeCell ref="A3:AE3"/>
    <mergeCell ref="N4:Y4"/>
    <mergeCell ref="A5:AE5"/>
    <mergeCell ref="A6:AE6"/>
    <mergeCell ref="A7:AE7"/>
    <mergeCell ref="A8:AE8"/>
    <mergeCell ref="A10:AE10"/>
    <mergeCell ref="A12:AE12"/>
    <mergeCell ref="A13:T13"/>
    <mergeCell ref="A26:AD26"/>
    <mergeCell ref="A27:AE27"/>
    <mergeCell ref="A28:AE28"/>
    <mergeCell ref="A29:AE29"/>
    <mergeCell ref="A31:AE31"/>
    <mergeCell ref="A32:AE32"/>
    <mergeCell ref="A34:IV34"/>
    <mergeCell ref="A35:IV35"/>
    <mergeCell ref="A36:IV36"/>
    <mergeCell ref="A38:IV38"/>
    <mergeCell ref="A39:IV39"/>
    <mergeCell ref="A41:AC41"/>
    <mergeCell ref="A44:AE44"/>
    <mergeCell ref="A45:AE45"/>
    <mergeCell ref="A47:AE47"/>
    <mergeCell ref="A48:AE48"/>
    <mergeCell ref="A155:AE155"/>
    <mergeCell ref="A156:T1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2023-11-22T08:42:20Z</dcterms:modified>
  <cp:category/>
  <cp:version/>
  <cp:contentType/>
  <cp:contentStatus/>
  <cp:revision>2</cp:revision>
</cp:coreProperties>
</file>