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'Лист1'!$A$1:$U$204</definedName>
    <definedName name="_xlnm._FilterDatabase" localSheetId="0" hidden="1">'Лист1'!$A$50:$U$153</definedName>
    <definedName name="Excel_BuiltIn_Print_Area" localSheetId="0">'Лист1'!$A$1:$U$50</definedName>
    <definedName name="Excel_BuiltIn__FilterDatabase" localSheetId="0">'Лист1'!$A$50:$U$50</definedName>
  </definedNames>
  <calcPr fullCalcOnLoad="1"/>
</workbook>
</file>

<file path=xl/sharedStrings.xml><?xml version="1.0" encoding="utf-8"?>
<sst xmlns="http://schemas.openxmlformats.org/spreadsheetml/2006/main" count="369" uniqueCount="172">
  <si>
    <t>ПРОТОКОЛ</t>
  </si>
  <si>
    <t xml:space="preserve">заседания жюри муниципального этапа всероссийской олимпиады школьников </t>
  </si>
  <si>
    <t>по истории в 2023/24 учебном году</t>
  </si>
  <si>
    <t>от «15»ноября 2023 г.</t>
  </si>
  <si>
    <t>Место проведения:  Муниципальное бюджетное общеобразовательное учреждение "Средняя общеобразовательная школа №7"</t>
  </si>
  <si>
    <t>Дата проведения: 15.11.2023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</si>
  <si>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 xml:space="preserve">всего  - 103   , 7 класс -15   , 8 класс -16  , 9 класс -26    , 10 класс -21    , 11 класс -25    </t>
    </r>
  </si>
  <si>
    <t>На заседании присутствовали 15 членов жюри.</t>
  </si>
  <si>
    <t>Председатель жюри: Кобзева Галина Васильевна</t>
  </si>
  <si>
    <t>Секретарь жюри: Афонина Наталия Александровна</t>
  </si>
  <si>
    <t>Члены жюри: Бурцева Маргарита Юрьевна</t>
  </si>
  <si>
    <t>Дроздова Елена Николаевна</t>
  </si>
  <si>
    <t>Крылова Людмила Викторовна</t>
  </si>
  <si>
    <t>Мантрова Светлана Александровна</t>
  </si>
  <si>
    <t>Медведева Анна Александровна</t>
  </si>
  <si>
    <t>Мелехов Роман Сергеевич</t>
  </si>
  <si>
    <t>Милованова Наталья Викторовна</t>
  </si>
  <si>
    <t>Морозова Оксана Модестовна</t>
  </si>
  <si>
    <t>Пантюшкина Ирина Вячеславовна</t>
  </si>
  <si>
    <t>Сорокин Роман Викторович</t>
  </si>
  <si>
    <t>Цуканов Михаил Юрьевич</t>
  </si>
  <si>
    <t>Шелковникова Светлана Валерьевна</t>
  </si>
  <si>
    <t xml:space="preserve">           Щугорева ЕленаАлекссевна</t>
  </si>
  <si>
    <t>Повестка дня:</t>
  </si>
  <si>
    <t>1. Подведение итогов проведения муниципального этапа всероссийской олимпиады школьников по истории.</t>
  </si>
  <si>
    <t>2. Определение победителей и призеров муниципального этапа всероссийской олимпиады школьников по истории .</t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</si>
  <si>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</si>
  <si>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которая познакомила с рейтингом участников муниципального этапа всероссийской олимпиады школьников по истории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</si>
  <si>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</si>
  <si>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- 0   , 7 класс -0   , 8 класс -0     , 9 класс -2    , 10 класс - 0  , 11 класс - 0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</si>
  <si>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-0    ,  7 класс - 0  , 8 класс -0     , 9 класс -0    , 10 класс -0    , 11 класс -0     .</t>
    </r>
  </si>
  <si>
    <t>В ходе проведения муниципального этапа олимпиады было удалено  0  участников, рассмотрено 0 апелляций, из них: удовлетворено 0,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</si>
  <si>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-15 , «ПРОТИВ» -0 , «ВОЗДЕРЖАЛИСЬ» - 0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</si>
  <si>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</si>
  <si>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 рейтинговую таблицу результатов участников муниципального этапа всероссийской олимпиады школьников по истории </t>
    </r>
    <r>
      <rPr>
        <b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уверждения.</t>
    </r>
  </si>
  <si>
    <t>Список  участников, победителей и призеров муниципального этапа всероссийской олимпиады школьников в 2023/24 учебном году по истории</t>
  </si>
  <si>
    <t>Управление народного образования администрации города Мичуринска Тамбовской области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</si>
  <si>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</si>
  <si>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</si>
  <si>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</si>
  <si>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</si>
  <si>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</si>
  <si>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</si>
  <si>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</si>
  <si>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</si>
  <si>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</si>
  <si>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</si>
  <si>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</si>
  <si>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</si>
  <si>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</si>
  <si>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</si>
  <si>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11 задание</t>
  </si>
  <si>
    <t>12 задание</t>
  </si>
  <si>
    <t>13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</si>
  <si>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</si>
  <si>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</si>
  <si>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</si>
  <si>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</si>
  <si>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</si>
  <si>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И0712</t>
  </si>
  <si>
    <t>Тамбовское областное государственное автономное общеобразовательное учреждение "Мичуринский лицей-интернат"</t>
  </si>
  <si>
    <t>И0714</t>
  </si>
  <si>
    <t>Муниципальное автономное общеобразовательное учреждение "Средняя общеобразовательная школа № 5 "Научно-технологический центр им И.В.Мичурина"</t>
  </si>
  <si>
    <t>И0708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</si>
  <si>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города Мичуринска Тамбовской области</t>
  </si>
  <si>
    <t>И0703</t>
  </si>
  <si>
    <t>И0706</t>
  </si>
  <si>
    <t>И0701</t>
  </si>
  <si>
    <t>И0707</t>
  </si>
  <si>
    <t>И0715</t>
  </si>
  <si>
    <t>И0713</t>
  </si>
  <si>
    <t>И0709</t>
  </si>
  <si>
    <t>И0710</t>
  </si>
  <si>
    <t>Муниципальное бюджетное общеобразовательное учреждение "Гимназия"</t>
  </si>
  <si>
    <t>И0704</t>
  </si>
  <si>
    <t>И0711</t>
  </si>
  <si>
    <t xml:space="preserve">Муниципальное бюджетное общеобразовательное учреждение "Средняя общеобразовательная школа №15" </t>
  </si>
  <si>
    <t>И0702</t>
  </si>
  <si>
    <t>И0705</t>
  </si>
  <si>
    <t>И0804</t>
  </si>
  <si>
    <t>И0806</t>
  </si>
  <si>
    <t>И0808</t>
  </si>
  <si>
    <t>И0807</t>
  </si>
  <si>
    <t>муниципальное бюджетное общеобразовательное учреждение " Средняя общеобразовательная школа №19"</t>
  </si>
  <si>
    <t>И0814</t>
  </si>
  <si>
    <t>И0809</t>
  </si>
  <si>
    <t>И0805</t>
  </si>
  <si>
    <t>И0802</t>
  </si>
  <si>
    <t>И0811</t>
  </si>
  <si>
    <t>И0813</t>
  </si>
  <si>
    <t>И0812</t>
  </si>
  <si>
    <t>И0801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</si>
  <si>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</si>
  <si>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И0816</t>
  </si>
  <si>
    <t>И0810</t>
  </si>
  <si>
    <t>И0815</t>
  </si>
  <si>
    <t>Муниципальное бюджетное общеобразовательное учреждение «Средняя общеобразовательная школа №1» г. Мичуринска</t>
  </si>
  <si>
    <t>И0803</t>
  </si>
  <si>
    <t>И0906</t>
  </si>
  <si>
    <t>Муниципальное бюджетное общеобразовательное учреждение "Средняя общеобразовательная школа №7"</t>
  </si>
  <si>
    <t>И0910</t>
  </si>
  <si>
    <t>И0924</t>
  </si>
  <si>
    <t xml:space="preserve">Муниципальное бюджетное общеобразовательное учреждение "Средняя общеобразовательная школа №9" </t>
  </si>
  <si>
    <t>И0920</t>
  </si>
  <si>
    <t>И0909</t>
  </si>
  <si>
    <t>И0903</t>
  </si>
  <si>
    <t>И0915</t>
  </si>
  <si>
    <t>И0923</t>
  </si>
  <si>
    <t>И0905</t>
  </si>
  <si>
    <t>И0911</t>
  </si>
  <si>
    <t>И0901</t>
  </si>
  <si>
    <t>И0926</t>
  </si>
  <si>
    <t>И0914</t>
  </si>
  <si>
    <t>И0904</t>
  </si>
  <si>
    <t>И0907</t>
  </si>
  <si>
    <t>И0912</t>
  </si>
  <si>
    <t>И0922</t>
  </si>
  <si>
    <t>И0917</t>
  </si>
  <si>
    <t>И0921</t>
  </si>
  <si>
    <t>И0925</t>
  </si>
  <si>
    <t>И0902</t>
  </si>
  <si>
    <t>И0916</t>
  </si>
  <si>
    <t>И0919</t>
  </si>
  <si>
    <t>И0913</t>
  </si>
  <si>
    <t>И0908</t>
  </si>
  <si>
    <t>И0918</t>
  </si>
  <si>
    <t>И1007</t>
  </si>
  <si>
    <t>И1010</t>
  </si>
  <si>
    <t>И1009</t>
  </si>
  <si>
    <t>И1012</t>
  </si>
  <si>
    <t>И1002</t>
  </si>
  <si>
    <t>И1022</t>
  </si>
  <si>
    <t>И1001</t>
  </si>
  <si>
    <t>И1006</t>
  </si>
  <si>
    <t>И1004</t>
  </si>
  <si>
    <t>И1008</t>
  </si>
  <si>
    <t>И1014</t>
  </si>
  <si>
    <t>И1005</t>
  </si>
  <si>
    <t>И1013</t>
  </si>
  <si>
    <t>И1021</t>
  </si>
  <si>
    <t>И1015</t>
  </si>
  <si>
    <t>И1003</t>
  </si>
  <si>
    <t>И1011</t>
  </si>
  <si>
    <t>И1025</t>
  </si>
  <si>
    <t>И1018</t>
  </si>
  <si>
    <t>И1019</t>
  </si>
  <si>
    <t>И1023</t>
  </si>
  <si>
    <t>И1121</t>
  </si>
  <si>
    <t>И1111</t>
  </si>
  <si>
    <t>И1118</t>
  </si>
  <si>
    <t>И1123</t>
  </si>
  <si>
    <t>И1126</t>
  </si>
  <si>
    <t>И1112</t>
  </si>
  <si>
    <t>И1101</t>
  </si>
  <si>
    <t>И1117</t>
  </si>
  <si>
    <t>И1106</t>
  </si>
  <si>
    <t>И1110</t>
  </si>
  <si>
    <t>И1102</t>
  </si>
  <si>
    <t>И1119</t>
  </si>
  <si>
    <t>И1122</t>
  </si>
  <si>
    <t>И1113</t>
  </si>
  <si>
    <t>И1124</t>
  </si>
  <si>
    <t>И1125</t>
  </si>
  <si>
    <t>И1108</t>
  </si>
  <si>
    <t>И1115</t>
  </si>
  <si>
    <t>И1105</t>
  </si>
  <si>
    <t>И1103</t>
  </si>
  <si>
    <t>И1104</t>
  </si>
  <si>
    <t>И1109</t>
  </si>
  <si>
    <t>И1114</t>
  </si>
  <si>
    <t>И1107</t>
  </si>
  <si>
    <t>И1127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</si>
</sst>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 wrapText="1" indent="1"/>
    </xf>
    <xf numFmtId="164" fontId="4" fillId="0" borderId="1" xfId="0" applyFont="1" applyBorder="1" applyAlignment="1">
      <alignment horizontal="center" vertical="center" textRotation="90" wrapText="1"/>
    </xf>
    <xf numFmtId="164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167" fontId="5" fillId="4" borderId="2" xfId="0" applyNumberFormat="1" applyFont="1" applyFill="1" applyBorder="1" applyAlignment="1">
      <alignment horizontal="center" vertical="center" wrapText="1"/>
    </xf>
    <xf numFmtId="164" fontId="5" fillId="5" borderId="2" xfId="0" applyNumberFormat="1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/>
    </xf>
    <xf numFmtId="164" fontId="7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6"/>
  <sheetViews>
    <sheetView tabSelected="1" view="pageBreakPreview" zoomScale="55" zoomScaleNormal="73" zoomScaleSheetLayoutView="55" workbookViewId="0" topLeftCell="A1">
      <selection activeCell="A36" sqref="A36"/>
    </sheetView>
  </sheetViews>
  <sheetFormatPr defaultColWidth="9.140625" defaultRowHeight="15"/>
  <cols>
    <col min="2" max="2" width="19.421875" style="0" customWidth="1"/>
    <col min="3" max="3" width="15.140625" style="0" customWidth="1"/>
    <col min="4" max="4" width="53.8515625" style="0" customWidth="1"/>
    <col min="5" max="10" width="6.140625" style="0" customWidth="1"/>
    <col min="11" max="11" width="5.8515625" style="0" customWidth="1"/>
    <col min="12" max="12" width="6.28125" style="0" customWidth="1"/>
    <col min="13" max="13" width="6.140625" style="0" customWidth="1"/>
    <col min="14" max="14" width="6.28125" style="0" customWidth="1"/>
    <col min="15" max="16" width="6.8515625" style="0" customWidth="1"/>
    <col min="17" max="17" width="6.57421875" style="0" customWidth="1"/>
    <col min="18" max="18" width="13.7109375" style="0" customWidth="1"/>
    <col min="19" max="20" width="13.57421875" style="0" customWidth="1"/>
    <col min="21" max="21" width="16.28125" style="0" customWidth="1"/>
  </cols>
  <sheetData>
    <row r="1" spans="1:21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22.5">
      <c r="A4" s="2"/>
      <c r="B4" s="3"/>
      <c r="C4" s="3"/>
      <c r="D4" s="3"/>
      <c r="F4" s="2"/>
      <c r="G4" s="2" t="s">
        <v>3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</row>
    <row r="5" spans="1:21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5"/>
      <c r="P13" s="5"/>
      <c r="Q13" s="5"/>
      <c r="R13" s="5"/>
      <c r="S13" s="5"/>
      <c r="T13" s="5"/>
      <c r="U13" s="5"/>
    </row>
    <row r="14" spans="1:21" ht="23.25">
      <c r="A14" s="4"/>
      <c r="B14" s="4" t="s">
        <v>10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5"/>
      <c r="P14" s="5"/>
      <c r="Q14" s="5"/>
      <c r="R14" s="5"/>
      <c r="S14" s="5"/>
      <c r="T14" s="5"/>
      <c r="U14" s="5"/>
    </row>
    <row r="15" spans="1:21" ht="23.25">
      <c r="A15" s="4"/>
      <c r="B15" s="4" t="s">
        <v>11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5"/>
      <c r="P15" s="5"/>
      <c r="Q15" s="5"/>
      <c r="R15" s="5"/>
      <c r="S15" s="5"/>
      <c r="T15" s="5"/>
      <c r="U15" s="5"/>
    </row>
    <row r="16" spans="1:21" ht="23.25">
      <c r="A16" s="4"/>
      <c r="B16" s="4" t="s">
        <v>12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O16" s="5"/>
      <c r="P16" s="5"/>
      <c r="Q16" s="5"/>
      <c r="R16" s="5"/>
      <c r="S16" s="5"/>
      <c r="T16" s="5"/>
      <c r="U16" s="5"/>
    </row>
    <row r="17" spans="1:21" ht="23.25">
      <c r="A17" s="4"/>
      <c r="B17" s="4" t="s">
        <v>13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O17" s="5"/>
      <c r="P17" s="5"/>
      <c r="Q17" s="5"/>
      <c r="R17" s="5"/>
      <c r="S17" s="5"/>
      <c r="T17" s="5"/>
      <c r="U17" s="5"/>
    </row>
    <row r="18" spans="1:21" ht="23.25">
      <c r="A18" s="4"/>
      <c r="B18" s="4" t="s">
        <v>14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  <c r="Q18" s="5"/>
      <c r="R18" s="5"/>
      <c r="S18" s="5"/>
      <c r="T18" s="5"/>
      <c r="U18" s="5"/>
    </row>
    <row r="19" spans="1:21" ht="23.25">
      <c r="A19" s="4"/>
      <c r="B19" s="4" t="s">
        <v>15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5"/>
      <c r="P19" s="5"/>
      <c r="Q19" s="5"/>
      <c r="R19" s="5"/>
      <c r="S19" s="5"/>
      <c r="T19" s="5"/>
      <c r="U19" s="5"/>
    </row>
    <row r="20" spans="1:21" ht="23.25">
      <c r="A20" s="4"/>
      <c r="B20" s="4" t="s">
        <v>16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5"/>
      <c r="P20" s="5"/>
      <c r="Q20" s="5"/>
      <c r="R20" s="5"/>
      <c r="S20" s="5"/>
      <c r="T20" s="5"/>
      <c r="U20" s="5"/>
    </row>
    <row r="21" spans="1:21" ht="23.25">
      <c r="A21" s="4"/>
      <c r="B21" s="4" t="s">
        <v>17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</row>
    <row r="22" spans="1:21" ht="23.25">
      <c r="A22" s="4"/>
      <c r="B22" s="4" t="s">
        <v>18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O22" s="5"/>
      <c r="P22" s="5"/>
      <c r="Q22" s="5"/>
      <c r="R22" s="5"/>
      <c r="S22" s="5"/>
      <c r="T22" s="5"/>
      <c r="U22" s="5"/>
    </row>
    <row r="23" spans="1:21" ht="23.25">
      <c r="A23" s="4"/>
      <c r="B23" s="4" t="s">
        <v>19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O23" s="5"/>
      <c r="P23" s="5"/>
      <c r="Q23" s="5"/>
      <c r="R23" s="5"/>
      <c r="S23" s="5"/>
      <c r="T23" s="5"/>
      <c r="U23" s="5"/>
    </row>
    <row r="24" spans="1:21" ht="23.25">
      <c r="A24" s="4"/>
      <c r="B24" s="4" t="s">
        <v>20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O24" s="5"/>
      <c r="P24" s="5"/>
      <c r="Q24" s="5"/>
      <c r="R24" s="5"/>
      <c r="S24" s="5"/>
      <c r="T24" s="5"/>
      <c r="U24" s="5"/>
    </row>
    <row r="25" spans="1:21" ht="23.25">
      <c r="A25" s="4"/>
      <c r="B25" s="4" t="s">
        <v>21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  <c r="O25" s="5"/>
      <c r="P25" s="5"/>
      <c r="Q25" s="5"/>
      <c r="R25" s="5"/>
      <c r="S25" s="5"/>
      <c r="T25" s="5"/>
      <c r="U25" s="5"/>
    </row>
    <row r="26" spans="1:21" ht="24" customHeight="1">
      <c r="A26" s="6" t="s">
        <v>22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22.5">
      <c r="A27" s="7" t="s">
        <v>23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ht="23.25">
      <c r="A28" s="4" t="s">
        <v>24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23.25">
      <c r="A29" s="4" t="s">
        <v>25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23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22.5">
      <c r="A31" s="7" t="s">
        <v>26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23.25">
      <c r="A32" s="4" t="s">
        <v>27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23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="4" customFormat="1" ht="23.25">
      <c r="A34" s="4" t="s">
        <v>28</v>
      </c>
    </row>
    <row r="35" s="4" customFormat="1" ht="22.5">
      <c r="A35" s="4" t="s">
        <v>29</v>
      </c>
    </row>
    <row r="36" s="4" customFormat="1" ht="22.5">
      <c r="A36" s="4" t="s">
        <v>30</v>
      </c>
    </row>
    <row r="37" spans="1:21" ht="23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="4" customFormat="1" ht="23.25">
      <c r="A38" s="4" t="s">
        <v>31</v>
      </c>
    </row>
    <row r="39" s="4" customFormat="1" ht="23.25"/>
    <row r="40" spans="1:21" ht="23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23.25">
      <c r="A41" s="7" t="s">
        <v>32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8"/>
    </row>
    <row r="42" spans="1:21" ht="22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22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22.5">
      <c r="A44" s="7" t="s">
        <v>33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23.25">
      <c r="A45" s="9" t="s">
        <v>34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22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22.5" customHeight="1">
      <c r="A47" s="10" t="s">
        <v>35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1" ht="23.25" customHeight="1">
      <c r="A48" s="11" t="s">
        <v>36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ht="15.75">
      <c r="C49" s="12"/>
    </row>
    <row r="50" spans="1:21" ht="96" customHeight="1">
      <c r="A50" s="13" t="s">
        <v>37</v>
      </c>
      <c r="B50" s="14" t="s">
        <v>38</v>
      </c>
      <c r="C50" s="13" t="s">
        <v>39</v>
      </c>
      <c r="D50" s="13" t="s">
        <v>40</v>
      </c>
      <c r="E50" s="15" t="s">
        <v>41</v>
      </c>
      <c r="F50" s="15" t="s">
        <v>42</v>
      </c>
      <c r="G50" s="15" t="s">
        <v>43</v>
      </c>
      <c r="H50" s="15" t="s">
        <v>44</v>
      </c>
      <c r="I50" s="15" t="s">
        <v>45</v>
      </c>
      <c r="J50" s="15" t="s">
        <v>46</v>
      </c>
      <c r="K50" s="15" t="s">
        <v>47</v>
      </c>
      <c r="L50" s="15" t="s">
        <v>48</v>
      </c>
      <c r="M50" s="15" t="s">
        <v>49</v>
      </c>
      <c r="N50" s="15" t="s">
        <v>50</v>
      </c>
      <c r="O50" s="15" t="s">
        <v>51</v>
      </c>
      <c r="P50" s="15" t="s">
        <v>52</v>
      </c>
      <c r="Q50" s="15" t="s">
        <v>53</v>
      </c>
      <c r="R50" s="13" t="s">
        <v>54</v>
      </c>
      <c r="S50" s="13" t="s">
        <v>55</v>
      </c>
      <c r="T50" s="13" t="s">
        <v>56</v>
      </c>
      <c r="U50" s="13" t="s">
        <v>57</v>
      </c>
    </row>
    <row r="51" spans="1:21" ht="75">
      <c r="A51" s="16">
        <v>1</v>
      </c>
      <c r="B51" s="16" t="s">
        <v>58</v>
      </c>
      <c r="C51" s="17" t="s">
        <v>59</v>
      </c>
      <c r="D51" s="18" t="s">
        <v>60</v>
      </c>
      <c r="E51" s="19">
        <v>4</v>
      </c>
      <c r="F51" s="19">
        <v>0</v>
      </c>
      <c r="G51" s="19">
        <v>0</v>
      </c>
      <c r="H51" s="19">
        <v>2.5</v>
      </c>
      <c r="I51" s="19">
        <v>1</v>
      </c>
      <c r="J51" s="19">
        <v>2</v>
      </c>
      <c r="K51" s="19">
        <v>4</v>
      </c>
      <c r="L51" s="19">
        <v>3</v>
      </c>
      <c r="M51" s="19">
        <v>3</v>
      </c>
      <c r="N51" s="19">
        <v>8</v>
      </c>
      <c r="O51" s="19">
        <v>2</v>
      </c>
      <c r="P51" s="19">
        <v>17</v>
      </c>
      <c r="Q51" s="19"/>
      <c r="R51" s="20">
        <f aca="true" t="shared" si="0" ref="R51:R153">SUM(E51:Q51)</f>
        <v>46.5</v>
      </c>
      <c r="S51" s="19">
        <v>100</v>
      </c>
      <c r="T51" s="21">
        <f aca="true" t="shared" si="1" ref="T51:T153">R51/S51</f>
        <v>0.465</v>
      </c>
      <c r="U51" s="22"/>
    </row>
    <row r="52" spans="1:21" ht="93.75">
      <c r="A52" s="16">
        <v>2</v>
      </c>
      <c r="B52" s="16" t="s">
        <v>58</v>
      </c>
      <c r="C52" s="17" t="s">
        <v>61</v>
      </c>
      <c r="D52" s="16" t="s">
        <v>62</v>
      </c>
      <c r="E52" s="19">
        <v>2</v>
      </c>
      <c r="F52" s="19">
        <v>0</v>
      </c>
      <c r="G52" s="19">
        <v>1</v>
      </c>
      <c r="H52" s="19">
        <v>2</v>
      </c>
      <c r="I52" s="19">
        <v>0</v>
      </c>
      <c r="J52" s="19">
        <v>5</v>
      </c>
      <c r="K52" s="19">
        <v>3.5</v>
      </c>
      <c r="L52" s="19">
        <v>4</v>
      </c>
      <c r="M52" s="19">
        <v>2</v>
      </c>
      <c r="N52" s="19">
        <v>6</v>
      </c>
      <c r="O52" s="19">
        <v>2</v>
      </c>
      <c r="P52" s="19">
        <v>11</v>
      </c>
      <c r="Q52" s="19"/>
      <c r="R52" s="20">
        <f t="shared" si="0"/>
        <v>38.5</v>
      </c>
      <c r="S52" s="19">
        <v>100</v>
      </c>
      <c r="T52" s="21">
        <f t="shared" si="1"/>
        <v>0.385</v>
      </c>
      <c r="U52" s="22"/>
    </row>
    <row r="53" spans="1:21" ht="112.5">
      <c r="A53" s="16">
        <v>3</v>
      </c>
      <c r="B53" s="16" t="s">
        <v>58</v>
      </c>
      <c r="C53" s="17" t="s">
        <v>63</v>
      </c>
      <c r="D53" s="16" t="s">
        <v>64</v>
      </c>
      <c r="E53" s="19">
        <v>2</v>
      </c>
      <c r="F53" s="19">
        <v>1</v>
      </c>
      <c r="G53" s="19">
        <v>2</v>
      </c>
      <c r="H53" s="19">
        <v>3</v>
      </c>
      <c r="I53" s="19">
        <v>2</v>
      </c>
      <c r="J53" s="19">
        <v>3</v>
      </c>
      <c r="K53" s="19">
        <v>3</v>
      </c>
      <c r="L53" s="19">
        <v>4</v>
      </c>
      <c r="M53" s="19">
        <v>3</v>
      </c>
      <c r="N53" s="19">
        <v>1</v>
      </c>
      <c r="O53" s="19"/>
      <c r="P53" s="19">
        <v>10</v>
      </c>
      <c r="Q53" s="19"/>
      <c r="R53" s="20">
        <f t="shared" si="0"/>
        <v>34</v>
      </c>
      <c r="S53" s="19">
        <v>100</v>
      </c>
      <c r="T53" s="21">
        <f t="shared" si="1"/>
        <v>0.34</v>
      </c>
      <c r="U53" s="22"/>
    </row>
    <row r="54" spans="1:21" ht="65.25">
      <c r="A54" s="16">
        <v>4</v>
      </c>
      <c r="B54" s="16" t="s">
        <v>58</v>
      </c>
      <c r="C54" s="17" t="s">
        <v>65</v>
      </c>
      <c r="D54" s="16" t="s">
        <v>62</v>
      </c>
      <c r="E54" s="19">
        <v>4</v>
      </c>
      <c r="F54" s="19">
        <v>0</v>
      </c>
      <c r="G54" s="19">
        <v>2</v>
      </c>
      <c r="H54" s="19"/>
      <c r="I54" s="19">
        <v>3</v>
      </c>
      <c r="J54" s="19">
        <v>3</v>
      </c>
      <c r="K54" s="19">
        <v>5.5</v>
      </c>
      <c r="L54" s="19">
        <v>1.5</v>
      </c>
      <c r="M54" s="19">
        <v>2</v>
      </c>
      <c r="N54" s="19">
        <v>5</v>
      </c>
      <c r="O54" s="19">
        <v>0</v>
      </c>
      <c r="P54" s="19">
        <v>2</v>
      </c>
      <c r="Q54" s="19"/>
      <c r="R54" s="20">
        <f t="shared" si="0"/>
        <v>28</v>
      </c>
      <c r="S54" s="19">
        <v>100</v>
      </c>
      <c r="T54" s="21">
        <f t="shared" si="1"/>
        <v>0.28</v>
      </c>
      <c r="U54" s="22"/>
    </row>
    <row r="55" spans="1:21" ht="65.25">
      <c r="A55" s="16">
        <v>5</v>
      </c>
      <c r="B55" s="16" t="s">
        <v>58</v>
      </c>
      <c r="C55" s="17" t="s">
        <v>66</v>
      </c>
      <c r="D55" s="16" t="s">
        <v>62</v>
      </c>
      <c r="E55" s="19">
        <v>1</v>
      </c>
      <c r="F55" s="19">
        <v>1</v>
      </c>
      <c r="G55" s="19">
        <v>0</v>
      </c>
      <c r="H55" s="19">
        <v>1.5</v>
      </c>
      <c r="I55" s="19">
        <v>0</v>
      </c>
      <c r="J55" s="19">
        <v>2</v>
      </c>
      <c r="K55" s="19">
        <v>6</v>
      </c>
      <c r="L55" s="19">
        <v>1.5</v>
      </c>
      <c r="M55" s="19">
        <v>1</v>
      </c>
      <c r="N55" s="19">
        <v>5</v>
      </c>
      <c r="O55" s="19">
        <v>2</v>
      </c>
      <c r="P55" s="19">
        <v>7</v>
      </c>
      <c r="Q55" s="19"/>
      <c r="R55" s="20">
        <f t="shared" si="0"/>
        <v>28</v>
      </c>
      <c r="S55" s="19">
        <v>100</v>
      </c>
      <c r="T55" s="21">
        <f t="shared" si="1"/>
        <v>0.28</v>
      </c>
      <c r="U55" s="22"/>
    </row>
    <row r="56" spans="1:21" ht="65.25">
      <c r="A56" s="16">
        <v>6</v>
      </c>
      <c r="B56" s="16" t="s">
        <v>58</v>
      </c>
      <c r="C56" s="17" t="s">
        <v>67</v>
      </c>
      <c r="D56" s="16" t="s">
        <v>62</v>
      </c>
      <c r="E56" s="19">
        <v>4</v>
      </c>
      <c r="F56" s="19">
        <v>0</v>
      </c>
      <c r="G56" s="19">
        <v>1</v>
      </c>
      <c r="H56" s="19">
        <v>3</v>
      </c>
      <c r="I56" s="19">
        <v>0</v>
      </c>
      <c r="J56" s="19">
        <v>2</v>
      </c>
      <c r="K56" s="19">
        <v>4.5</v>
      </c>
      <c r="L56" s="19">
        <v>1.5</v>
      </c>
      <c r="M56" s="19">
        <v>1</v>
      </c>
      <c r="N56" s="19">
        <v>6</v>
      </c>
      <c r="O56" s="19">
        <v>3</v>
      </c>
      <c r="P56" s="19">
        <v>2</v>
      </c>
      <c r="Q56" s="19"/>
      <c r="R56" s="20">
        <f t="shared" si="0"/>
        <v>28</v>
      </c>
      <c r="S56" s="19">
        <v>100</v>
      </c>
      <c r="T56" s="21">
        <f t="shared" si="1"/>
        <v>0.28</v>
      </c>
      <c r="U56" s="22"/>
    </row>
    <row r="57" spans="1:21" ht="65.25">
      <c r="A57" s="16">
        <v>7</v>
      </c>
      <c r="B57" s="16" t="s">
        <v>58</v>
      </c>
      <c r="C57" s="17" t="s">
        <v>68</v>
      </c>
      <c r="D57" s="16" t="s">
        <v>62</v>
      </c>
      <c r="E57" s="19">
        <v>3</v>
      </c>
      <c r="F57" s="19">
        <v>0</v>
      </c>
      <c r="G57" s="19">
        <v>0</v>
      </c>
      <c r="H57" s="19">
        <v>2.5</v>
      </c>
      <c r="I57" s="19">
        <v>2</v>
      </c>
      <c r="J57" s="19">
        <v>2</v>
      </c>
      <c r="K57" s="19">
        <v>1</v>
      </c>
      <c r="L57" s="19">
        <v>1</v>
      </c>
      <c r="M57" s="19">
        <v>1</v>
      </c>
      <c r="N57" s="19">
        <v>3</v>
      </c>
      <c r="O57" s="19">
        <v>1</v>
      </c>
      <c r="P57" s="19">
        <v>10</v>
      </c>
      <c r="Q57" s="19"/>
      <c r="R57" s="20">
        <f t="shared" si="0"/>
        <v>26.5</v>
      </c>
      <c r="S57" s="19">
        <f aca="true" t="shared" si="2" ref="S57:S61">S51</f>
        <v>100</v>
      </c>
      <c r="T57" s="21">
        <f t="shared" si="1"/>
        <v>0.265</v>
      </c>
      <c r="U57" s="22"/>
    </row>
    <row r="58" spans="1:21" ht="49.5">
      <c r="A58" s="16">
        <v>8</v>
      </c>
      <c r="B58" s="16" t="s">
        <v>58</v>
      </c>
      <c r="C58" s="17" t="s">
        <v>69</v>
      </c>
      <c r="D58" s="18" t="s">
        <v>60</v>
      </c>
      <c r="E58" s="19">
        <v>4</v>
      </c>
      <c r="F58" s="19">
        <v>0</v>
      </c>
      <c r="G58" s="19">
        <v>0</v>
      </c>
      <c r="H58" s="19">
        <v>3</v>
      </c>
      <c r="I58" s="19">
        <v>0</v>
      </c>
      <c r="J58" s="19">
        <v>3</v>
      </c>
      <c r="K58" s="19">
        <v>5</v>
      </c>
      <c r="L58" s="19">
        <v>1</v>
      </c>
      <c r="M58" s="19">
        <v>2</v>
      </c>
      <c r="N58" s="19">
        <v>2</v>
      </c>
      <c r="O58" s="19">
        <v>1</v>
      </c>
      <c r="P58" s="19">
        <v>3</v>
      </c>
      <c r="Q58" s="19"/>
      <c r="R58" s="20">
        <f t="shared" si="0"/>
        <v>24</v>
      </c>
      <c r="S58" s="19">
        <f t="shared" si="2"/>
        <v>100</v>
      </c>
      <c r="T58" s="21">
        <f t="shared" si="1"/>
        <v>0.24</v>
      </c>
      <c r="U58" s="22"/>
    </row>
    <row r="59" spans="1:21" ht="49.5">
      <c r="A59" s="16">
        <v>9</v>
      </c>
      <c r="B59" s="16" t="s">
        <v>58</v>
      </c>
      <c r="C59" s="17" t="s">
        <v>70</v>
      </c>
      <c r="D59" s="18" t="s">
        <v>60</v>
      </c>
      <c r="E59" s="19">
        <v>1</v>
      </c>
      <c r="F59" s="19">
        <v>1</v>
      </c>
      <c r="G59" s="19">
        <v>0</v>
      </c>
      <c r="H59" s="19">
        <v>1.5</v>
      </c>
      <c r="I59" s="19">
        <v>0</v>
      </c>
      <c r="J59" s="19">
        <v>0</v>
      </c>
      <c r="K59" s="19">
        <v>2.5</v>
      </c>
      <c r="L59" s="19">
        <v>0</v>
      </c>
      <c r="M59" s="19"/>
      <c r="N59" s="19">
        <v>0</v>
      </c>
      <c r="O59" s="19">
        <v>3</v>
      </c>
      <c r="P59" s="19">
        <v>15</v>
      </c>
      <c r="Q59" s="19"/>
      <c r="R59" s="20">
        <f t="shared" si="0"/>
        <v>24</v>
      </c>
      <c r="S59" s="19">
        <f t="shared" si="2"/>
        <v>100</v>
      </c>
      <c r="T59" s="21">
        <f t="shared" si="1"/>
        <v>0.24</v>
      </c>
      <c r="U59" s="22"/>
    </row>
    <row r="60" spans="1:21" ht="112.5">
      <c r="A60" s="16">
        <v>10</v>
      </c>
      <c r="B60" s="16" t="s">
        <v>58</v>
      </c>
      <c r="C60" s="17" t="s">
        <v>71</v>
      </c>
      <c r="D60" s="16" t="s">
        <v>64</v>
      </c>
      <c r="E60" s="19">
        <v>4</v>
      </c>
      <c r="F60" s="19">
        <v>0</v>
      </c>
      <c r="G60" s="19">
        <v>0</v>
      </c>
      <c r="H60" s="19">
        <v>2</v>
      </c>
      <c r="I60" s="19">
        <v>0</v>
      </c>
      <c r="J60" s="19">
        <v>0</v>
      </c>
      <c r="K60" s="19">
        <v>1</v>
      </c>
      <c r="L60" s="19">
        <v>2.5</v>
      </c>
      <c r="M60" s="19">
        <v>0</v>
      </c>
      <c r="N60" s="19">
        <v>1</v>
      </c>
      <c r="O60" s="19">
        <v>4</v>
      </c>
      <c r="P60" s="19">
        <v>4</v>
      </c>
      <c r="Q60" s="19"/>
      <c r="R60" s="20">
        <f t="shared" si="0"/>
        <v>18.5</v>
      </c>
      <c r="S60" s="19">
        <f t="shared" si="2"/>
        <v>100</v>
      </c>
      <c r="T60" s="21">
        <f t="shared" si="1"/>
        <v>0.185</v>
      </c>
      <c r="U60" s="22"/>
    </row>
    <row r="61" spans="1:21" ht="33.75">
      <c r="A61" s="16">
        <v>11</v>
      </c>
      <c r="B61" s="16" t="s">
        <v>58</v>
      </c>
      <c r="C61" s="17" t="s">
        <v>72</v>
      </c>
      <c r="D61" s="16" t="s">
        <v>73</v>
      </c>
      <c r="E61" s="19">
        <v>0</v>
      </c>
      <c r="F61" s="19">
        <v>0</v>
      </c>
      <c r="G61" s="19">
        <v>0</v>
      </c>
      <c r="H61" s="19">
        <v>2.5</v>
      </c>
      <c r="I61" s="19">
        <v>0</v>
      </c>
      <c r="J61" s="19">
        <v>1</v>
      </c>
      <c r="K61" s="19">
        <v>4</v>
      </c>
      <c r="L61" s="19">
        <v>3.5</v>
      </c>
      <c r="M61" s="19">
        <v>1</v>
      </c>
      <c r="N61" s="19">
        <v>0</v>
      </c>
      <c r="O61" s="19">
        <v>0</v>
      </c>
      <c r="P61" s="19">
        <v>5</v>
      </c>
      <c r="Q61" s="19"/>
      <c r="R61" s="20">
        <f t="shared" si="0"/>
        <v>17</v>
      </c>
      <c r="S61" s="19">
        <f t="shared" si="2"/>
        <v>100</v>
      </c>
      <c r="T61" s="21">
        <f t="shared" si="1"/>
        <v>0.17</v>
      </c>
      <c r="U61" s="22"/>
    </row>
    <row r="62" spans="1:21" ht="33.75">
      <c r="A62" s="16">
        <v>12</v>
      </c>
      <c r="B62" s="16" t="s">
        <v>58</v>
      </c>
      <c r="C62" s="17" t="s">
        <v>74</v>
      </c>
      <c r="D62" s="16" t="s">
        <v>73</v>
      </c>
      <c r="E62" s="19">
        <v>3</v>
      </c>
      <c r="F62" s="19">
        <v>1</v>
      </c>
      <c r="G62" s="19">
        <v>1</v>
      </c>
      <c r="H62" s="19">
        <v>1.5</v>
      </c>
      <c r="I62" s="19">
        <v>1</v>
      </c>
      <c r="J62" s="19">
        <v>1</v>
      </c>
      <c r="K62" s="19">
        <v>0</v>
      </c>
      <c r="L62" s="19">
        <v>3</v>
      </c>
      <c r="M62" s="19">
        <v>1</v>
      </c>
      <c r="N62" s="19">
        <v>2</v>
      </c>
      <c r="O62" s="19">
        <v>1</v>
      </c>
      <c r="P62" s="19"/>
      <c r="Q62" s="19"/>
      <c r="R62" s="20">
        <f t="shared" si="0"/>
        <v>15.5</v>
      </c>
      <c r="S62" s="19">
        <v>100</v>
      </c>
      <c r="T62" s="21">
        <f t="shared" si="1"/>
        <v>0.155</v>
      </c>
      <c r="U62" s="22"/>
    </row>
    <row r="63" spans="1:21" ht="55.5" customHeight="1">
      <c r="A63" s="16">
        <v>13</v>
      </c>
      <c r="B63" s="16" t="s">
        <v>58</v>
      </c>
      <c r="C63" s="17" t="s">
        <v>75</v>
      </c>
      <c r="D63" s="16" t="s">
        <v>76</v>
      </c>
      <c r="E63" s="19">
        <v>4</v>
      </c>
      <c r="F63" s="19">
        <v>0</v>
      </c>
      <c r="G63" s="19">
        <v>0</v>
      </c>
      <c r="H63" s="19">
        <v>1</v>
      </c>
      <c r="I63" s="19">
        <v>0</v>
      </c>
      <c r="J63" s="19">
        <v>3</v>
      </c>
      <c r="K63" s="19">
        <v>1.5</v>
      </c>
      <c r="L63" s="19">
        <v>1.5</v>
      </c>
      <c r="M63" s="19">
        <v>1</v>
      </c>
      <c r="N63" s="19">
        <v>2</v>
      </c>
      <c r="O63" s="19">
        <v>1</v>
      </c>
      <c r="P63" s="19"/>
      <c r="Q63" s="19"/>
      <c r="R63" s="20">
        <f t="shared" si="0"/>
        <v>15</v>
      </c>
      <c r="S63" s="19">
        <f>S57</f>
        <v>100</v>
      </c>
      <c r="T63" s="21">
        <f t="shared" si="1"/>
        <v>0.15</v>
      </c>
      <c r="U63" s="22"/>
    </row>
    <row r="64" spans="1:21" ht="93.75">
      <c r="A64" s="16">
        <v>14</v>
      </c>
      <c r="B64" s="16" t="s">
        <v>58</v>
      </c>
      <c r="C64" s="17" t="s">
        <v>77</v>
      </c>
      <c r="D64" s="16" t="s">
        <v>62</v>
      </c>
      <c r="E64" s="19">
        <v>2</v>
      </c>
      <c r="F64" s="19">
        <v>0</v>
      </c>
      <c r="G64" s="19">
        <v>0</v>
      </c>
      <c r="H64" s="19">
        <v>2.5</v>
      </c>
      <c r="I64" s="19">
        <v>0</v>
      </c>
      <c r="J64" s="19">
        <v>1</v>
      </c>
      <c r="K64" s="19">
        <v>0.5</v>
      </c>
      <c r="L64" s="19">
        <v>1.5</v>
      </c>
      <c r="M64" s="19">
        <v>0</v>
      </c>
      <c r="N64" s="19">
        <v>3</v>
      </c>
      <c r="O64" s="19">
        <v>0</v>
      </c>
      <c r="P64" s="19">
        <v>1</v>
      </c>
      <c r="Q64" s="19"/>
      <c r="R64" s="20">
        <f t="shared" si="0"/>
        <v>11.5</v>
      </c>
      <c r="S64" s="19">
        <v>100</v>
      </c>
      <c r="T64" s="21">
        <f t="shared" si="1"/>
        <v>0.115</v>
      </c>
      <c r="U64" s="22"/>
    </row>
    <row r="65" spans="1:21" ht="56.25">
      <c r="A65" s="16">
        <v>15</v>
      </c>
      <c r="B65" s="16" t="s">
        <v>58</v>
      </c>
      <c r="C65" s="17" t="s">
        <v>78</v>
      </c>
      <c r="D65" s="16" t="s">
        <v>73</v>
      </c>
      <c r="E65" s="19">
        <v>3</v>
      </c>
      <c r="F65" s="19">
        <v>0</v>
      </c>
      <c r="G65" s="19">
        <v>0</v>
      </c>
      <c r="H65" s="19">
        <v>1.5</v>
      </c>
      <c r="I65" s="19">
        <v>0</v>
      </c>
      <c r="J65" s="19">
        <v>0</v>
      </c>
      <c r="K65" s="19">
        <v>0</v>
      </c>
      <c r="L65" s="19">
        <v>3</v>
      </c>
      <c r="M65" s="19"/>
      <c r="N65" s="19"/>
      <c r="O65" s="19">
        <v>0</v>
      </c>
      <c r="P65" s="19">
        <v>1</v>
      </c>
      <c r="Q65" s="19"/>
      <c r="R65" s="20">
        <f t="shared" si="0"/>
        <v>8.5</v>
      </c>
      <c r="S65" s="19">
        <f aca="true" t="shared" si="3" ref="S65:S153">S59</f>
        <v>100</v>
      </c>
      <c r="T65" s="21">
        <f t="shared" si="1"/>
        <v>0.085</v>
      </c>
      <c r="U65" s="22"/>
    </row>
    <row r="66" spans="1:21" ht="75">
      <c r="A66" s="16">
        <v>16</v>
      </c>
      <c r="B66" s="16" t="s">
        <v>58</v>
      </c>
      <c r="C66" s="17" t="s">
        <v>79</v>
      </c>
      <c r="D66" s="18" t="s">
        <v>60</v>
      </c>
      <c r="E66" s="19">
        <v>5</v>
      </c>
      <c r="F66" s="19">
        <v>0</v>
      </c>
      <c r="G66" s="19">
        <v>1</v>
      </c>
      <c r="H66" s="19">
        <v>2</v>
      </c>
      <c r="I66" s="19">
        <v>0</v>
      </c>
      <c r="J66" s="19">
        <v>2</v>
      </c>
      <c r="K66" s="19">
        <v>3</v>
      </c>
      <c r="L66" s="19">
        <v>1.5</v>
      </c>
      <c r="M66" s="19">
        <v>4</v>
      </c>
      <c r="N66" s="19">
        <v>6</v>
      </c>
      <c r="O66" s="19">
        <v>5</v>
      </c>
      <c r="P66" s="19">
        <v>5</v>
      </c>
      <c r="Q66" s="19">
        <v>14</v>
      </c>
      <c r="R66" s="20">
        <f t="shared" si="0"/>
        <v>48.5</v>
      </c>
      <c r="S66" s="19">
        <f t="shared" si="3"/>
        <v>100</v>
      </c>
      <c r="T66" s="21">
        <f t="shared" si="1"/>
        <v>0.485</v>
      </c>
      <c r="U66" s="22"/>
    </row>
    <row r="67" spans="1:21" ht="112.5">
      <c r="A67" s="16">
        <v>17</v>
      </c>
      <c r="B67" s="16" t="s">
        <v>58</v>
      </c>
      <c r="C67" s="17" t="s">
        <v>80</v>
      </c>
      <c r="D67" s="16" t="s">
        <v>64</v>
      </c>
      <c r="E67" s="19">
        <v>5</v>
      </c>
      <c r="F67" s="19">
        <v>0</v>
      </c>
      <c r="G67" s="19">
        <v>0</v>
      </c>
      <c r="H67" s="19">
        <v>0</v>
      </c>
      <c r="I67" s="19">
        <v>0</v>
      </c>
      <c r="J67" s="19">
        <v>1</v>
      </c>
      <c r="K67" s="19">
        <v>3</v>
      </c>
      <c r="L67" s="19">
        <v>5.5</v>
      </c>
      <c r="M67" s="19">
        <v>2</v>
      </c>
      <c r="N67" s="19">
        <v>7</v>
      </c>
      <c r="O67" s="19">
        <v>6</v>
      </c>
      <c r="P67" s="19">
        <v>2.5</v>
      </c>
      <c r="Q67" s="19">
        <v>5</v>
      </c>
      <c r="R67" s="20">
        <f t="shared" si="0"/>
        <v>37</v>
      </c>
      <c r="S67" s="19">
        <f t="shared" si="3"/>
        <v>100</v>
      </c>
      <c r="T67" s="21">
        <f t="shared" si="1"/>
        <v>0.37</v>
      </c>
      <c r="U67" s="22"/>
    </row>
    <row r="68" spans="1:21" ht="49.5">
      <c r="A68" s="16">
        <v>18</v>
      </c>
      <c r="B68" s="16" t="s">
        <v>58</v>
      </c>
      <c r="C68" s="17" t="s">
        <v>81</v>
      </c>
      <c r="D68" s="18" t="s">
        <v>60</v>
      </c>
      <c r="E68" s="19">
        <v>6</v>
      </c>
      <c r="F68" s="19">
        <v>0</v>
      </c>
      <c r="G68" s="19">
        <v>0</v>
      </c>
      <c r="H68" s="19">
        <v>1.5</v>
      </c>
      <c r="I68" s="19">
        <v>1</v>
      </c>
      <c r="J68" s="19">
        <v>4</v>
      </c>
      <c r="K68" s="19">
        <v>3</v>
      </c>
      <c r="L68" s="19">
        <v>2</v>
      </c>
      <c r="M68" s="19">
        <v>3</v>
      </c>
      <c r="N68" s="19">
        <v>0.5</v>
      </c>
      <c r="O68" s="19">
        <v>2</v>
      </c>
      <c r="P68" s="19">
        <v>1.5</v>
      </c>
      <c r="Q68" s="19">
        <v>12</v>
      </c>
      <c r="R68" s="20">
        <f t="shared" si="0"/>
        <v>36.5</v>
      </c>
      <c r="S68" s="19">
        <f t="shared" si="3"/>
        <v>100</v>
      </c>
      <c r="T68" s="21">
        <f t="shared" si="1"/>
        <v>0.365</v>
      </c>
      <c r="U68" s="22"/>
    </row>
    <row r="69" spans="1:21" ht="49.5">
      <c r="A69" s="16">
        <v>19</v>
      </c>
      <c r="B69" s="16" t="s">
        <v>58</v>
      </c>
      <c r="C69" s="17" t="s">
        <v>82</v>
      </c>
      <c r="D69" s="16" t="s">
        <v>83</v>
      </c>
      <c r="E69" s="19">
        <v>2</v>
      </c>
      <c r="F69" s="19">
        <v>1</v>
      </c>
      <c r="G69" s="19">
        <v>0</v>
      </c>
      <c r="H69" s="19">
        <v>1.5</v>
      </c>
      <c r="I69" s="19">
        <v>0</v>
      </c>
      <c r="J69" s="19">
        <v>2</v>
      </c>
      <c r="K69" s="19">
        <v>3.5</v>
      </c>
      <c r="L69" s="19">
        <v>4.5</v>
      </c>
      <c r="M69" s="19">
        <v>2</v>
      </c>
      <c r="N69" s="19">
        <v>6</v>
      </c>
      <c r="O69" s="19">
        <v>2</v>
      </c>
      <c r="P69" s="19">
        <v>2</v>
      </c>
      <c r="Q69" s="19">
        <v>3</v>
      </c>
      <c r="R69" s="20">
        <f t="shared" si="0"/>
        <v>29.5</v>
      </c>
      <c r="S69" s="19">
        <f t="shared" si="3"/>
        <v>100</v>
      </c>
      <c r="T69" s="21">
        <f t="shared" si="1"/>
        <v>0.295</v>
      </c>
      <c r="U69" s="22"/>
    </row>
    <row r="70" spans="1:21" ht="49.5">
      <c r="A70" s="16">
        <v>20</v>
      </c>
      <c r="B70" s="16" t="s">
        <v>58</v>
      </c>
      <c r="C70" s="17" t="s">
        <v>84</v>
      </c>
      <c r="D70" s="18" t="s">
        <v>60</v>
      </c>
      <c r="E70" s="19">
        <v>6</v>
      </c>
      <c r="F70" s="19">
        <v>0</v>
      </c>
      <c r="G70" s="19">
        <v>0</v>
      </c>
      <c r="H70" s="19">
        <v>1.5</v>
      </c>
      <c r="I70" s="19">
        <v>0</v>
      </c>
      <c r="J70" s="19">
        <v>3</v>
      </c>
      <c r="K70" s="19">
        <v>3.5</v>
      </c>
      <c r="L70" s="19">
        <v>5.5</v>
      </c>
      <c r="M70" s="19">
        <v>3</v>
      </c>
      <c r="N70" s="19">
        <v>2.5</v>
      </c>
      <c r="O70" s="19">
        <v>0</v>
      </c>
      <c r="P70" s="19">
        <v>1</v>
      </c>
      <c r="Q70" s="19">
        <v>3</v>
      </c>
      <c r="R70" s="20">
        <f t="shared" si="0"/>
        <v>29</v>
      </c>
      <c r="S70" s="19">
        <f t="shared" si="3"/>
        <v>100</v>
      </c>
      <c r="T70" s="21">
        <f t="shared" si="1"/>
        <v>0.29</v>
      </c>
      <c r="U70" s="22"/>
    </row>
    <row r="71" spans="1:21" ht="49.5">
      <c r="A71" s="16">
        <v>21</v>
      </c>
      <c r="B71" s="16" t="s">
        <v>58</v>
      </c>
      <c r="C71" s="17" t="s">
        <v>85</v>
      </c>
      <c r="D71" s="18" t="s">
        <v>60</v>
      </c>
      <c r="E71" s="19">
        <v>4</v>
      </c>
      <c r="F71" s="19">
        <v>0</v>
      </c>
      <c r="G71" s="19">
        <v>1</v>
      </c>
      <c r="H71" s="19">
        <v>2</v>
      </c>
      <c r="I71" s="19">
        <v>0</v>
      </c>
      <c r="J71" s="19">
        <v>2</v>
      </c>
      <c r="K71" s="19">
        <v>0</v>
      </c>
      <c r="L71" s="19">
        <v>3</v>
      </c>
      <c r="M71" s="19">
        <v>2</v>
      </c>
      <c r="N71" s="19">
        <v>3.5</v>
      </c>
      <c r="O71" s="19">
        <v>5</v>
      </c>
      <c r="P71" s="19">
        <v>2</v>
      </c>
      <c r="Q71" s="19">
        <v>3</v>
      </c>
      <c r="R71" s="20">
        <f t="shared" si="0"/>
        <v>27.5</v>
      </c>
      <c r="S71" s="19">
        <f t="shared" si="3"/>
        <v>100</v>
      </c>
      <c r="T71" s="21">
        <f t="shared" si="1"/>
        <v>0.275</v>
      </c>
      <c r="U71" s="22"/>
    </row>
    <row r="72" spans="1:21" ht="49.5">
      <c r="A72" s="16">
        <v>22</v>
      </c>
      <c r="B72" s="16" t="s">
        <v>58</v>
      </c>
      <c r="C72" s="17" t="s">
        <v>86</v>
      </c>
      <c r="D72" s="18" t="s">
        <v>60</v>
      </c>
      <c r="E72" s="19">
        <v>4</v>
      </c>
      <c r="F72" s="19">
        <v>0</v>
      </c>
      <c r="G72" s="19">
        <v>0</v>
      </c>
      <c r="H72" s="19">
        <v>1</v>
      </c>
      <c r="I72" s="19">
        <v>0</v>
      </c>
      <c r="J72" s="19">
        <v>1</v>
      </c>
      <c r="K72" s="19">
        <v>3</v>
      </c>
      <c r="L72" s="19">
        <v>4.5</v>
      </c>
      <c r="M72" s="19">
        <v>2</v>
      </c>
      <c r="N72" s="19">
        <v>6.5</v>
      </c>
      <c r="O72" s="19">
        <v>1</v>
      </c>
      <c r="P72" s="19">
        <v>0</v>
      </c>
      <c r="Q72" s="19">
        <v>4</v>
      </c>
      <c r="R72" s="20">
        <f t="shared" si="0"/>
        <v>27</v>
      </c>
      <c r="S72" s="19">
        <f t="shared" si="3"/>
        <v>100</v>
      </c>
      <c r="T72" s="21">
        <f t="shared" si="1"/>
        <v>0.27</v>
      </c>
      <c r="U72" s="22"/>
    </row>
    <row r="73" spans="1:21" ht="49.5">
      <c r="A73" s="16">
        <v>23</v>
      </c>
      <c r="B73" s="16" t="s">
        <v>58</v>
      </c>
      <c r="C73" s="17" t="s">
        <v>87</v>
      </c>
      <c r="D73" s="18" t="s">
        <v>60</v>
      </c>
      <c r="E73" s="19">
        <v>3</v>
      </c>
      <c r="F73" s="19">
        <v>1</v>
      </c>
      <c r="G73" s="19">
        <v>1</v>
      </c>
      <c r="H73" s="19">
        <v>1</v>
      </c>
      <c r="I73" s="19">
        <v>0</v>
      </c>
      <c r="J73" s="19">
        <v>3</v>
      </c>
      <c r="K73" s="19">
        <v>5</v>
      </c>
      <c r="L73" s="19">
        <v>1.5</v>
      </c>
      <c r="M73" s="19">
        <v>0</v>
      </c>
      <c r="N73" s="19">
        <v>4.5</v>
      </c>
      <c r="O73" s="19">
        <v>0</v>
      </c>
      <c r="P73" s="19">
        <v>1</v>
      </c>
      <c r="Q73" s="19">
        <v>5</v>
      </c>
      <c r="R73" s="20">
        <f t="shared" si="0"/>
        <v>26</v>
      </c>
      <c r="S73" s="19">
        <f t="shared" si="3"/>
        <v>100</v>
      </c>
      <c r="T73" s="21">
        <f t="shared" si="1"/>
        <v>0.26</v>
      </c>
      <c r="U73" s="22"/>
    </row>
    <row r="74" spans="1:21" ht="49.5">
      <c r="A74" s="16">
        <v>24</v>
      </c>
      <c r="B74" s="16" t="s">
        <v>58</v>
      </c>
      <c r="C74" s="17" t="s">
        <v>88</v>
      </c>
      <c r="D74" s="18" t="s">
        <v>60</v>
      </c>
      <c r="E74" s="19">
        <v>2</v>
      </c>
      <c r="F74" s="19">
        <v>0</v>
      </c>
      <c r="G74" s="19">
        <v>0</v>
      </c>
      <c r="H74" s="19">
        <v>1.5</v>
      </c>
      <c r="I74" s="19">
        <v>0</v>
      </c>
      <c r="J74" s="19">
        <v>2</v>
      </c>
      <c r="K74" s="19">
        <v>3</v>
      </c>
      <c r="L74" s="19">
        <v>3</v>
      </c>
      <c r="M74" s="19">
        <v>1</v>
      </c>
      <c r="N74" s="19">
        <v>2</v>
      </c>
      <c r="O74" s="19">
        <v>0</v>
      </c>
      <c r="P74" s="19">
        <v>1</v>
      </c>
      <c r="Q74" s="19">
        <v>10</v>
      </c>
      <c r="R74" s="20">
        <f t="shared" si="0"/>
        <v>25.5</v>
      </c>
      <c r="S74" s="19">
        <f t="shared" si="3"/>
        <v>100</v>
      </c>
      <c r="T74" s="21">
        <f t="shared" si="1"/>
        <v>0.255</v>
      </c>
      <c r="U74" s="22"/>
    </row>
    <row r="75" spans="1:21" ht="65.25">
      <c r="A75" s="16">
        <v>25</v>
      </c>
      <c r="B75" s="16" t="s">
        <v>58</v>
      </c>
      <c r="C75" s="17" t="s">
        <v>89</v>
      </c>
      <c r="D75" s="16" t="s">
        <v>62</v>
      </c>
      <c r="E75" s="19">
        <v>5</v>
      </c>
      <c r="F75" s="19">
        <v>0</v>
      </c>
      <c r="G75" s="19">
        <v>0</v>
      </c>
      <c r="H75" s="19">
        <v>1.5</v>
      </c>
      <c r="I75" s="19">
        <v>0</v>
      </c>
      <c r="J75" s="19">
        <v>2</v>
      </c>
      <c r="K75" s="19">
        <v>2</v>
      </c>
      <c r="L75" s="19">
        <v>1</v>
      </c>
      <c r="M75" s="19"/>
      <c r="N75" s="19"/>
      <c r="O75" s="19">
        <v>4</v>
      </c>
      <c r="P75" s="19">
        <v>1.5</v>
      </c>
      <c r="Q75" s="19">
        <v>7</v>
      </c>
      <c r="R75" s="20">
        <f t="shared" si="0"/>
        <v>24</v>
      </c>
      <c r="S75" s="19">
        <f t="shared" si="3"/>
        <v>100</v>
      </c>
      <c r="T75" s="21">
        <f t="shared" si="1"/>
        <v>0.24</v>
      </c>
      <c r="U75" s="22"/>
    </row>
    <row r="76" spans="1:21" ht="65.25">
      <c r="A76" s="23">
        <v>26</v>
      </c>
      <c r="B76" s="16" t="s">
        <v>58</v>
      </c>
      <c r="C76" s="17" t="s">
        <v>90</v>
      </c>
      <c r="D76" s="16" t="s">
        <v>62</v>
      </c>
      <c r="E76" s="19">
        <v>5</v>
      </c>
      <c r="F76" s="19">
        <v>0</v>
      </c>
      <c r="G76" s="19">
        <v>0</v>
      </c>
      <c r="H76" s="19">
        <v>1.5</v>
      </c>
      <c r="I76" s="19">
        <v>0</v>
      </c>
      <c r="J76" s="19">
        <v>2</v>
      </c>
      <c r="K76" s="19">
        <v>2</v>
      </c>
      <c r="L76" s="19">
        <v>1</v>
      </c>
      <c r="M76" s="19"/>
      <c r="N76" s="19"/>
      <c r="O76" s="19">
        <v>4</v>
      </c>
      <c r="P76" s="19">
        <v>1.5</v>
      </c>
      <c r="Q76" s="19">
        <v>7</v>
      </c>
      <c r="R76" s="20">
        <f t="shared" si="0"/>
        <v>24</v>
      </c>
      <c r="S76" s="19">
        <f t="shared" si="3"/>
        <v>100</v>
      </c>
      <c r="T76" s="21">
        <f t="shared" si="1"/>
        <v>0.24</v>
      </c>
      <c r="U76" s="22"/>
    </row>
    <row r="77" spans="1:21" ht="65.25">
      <c r="A77" s="16">
        <v>27</v>
      </c>
      <c r="B77" s="16" t="s">
        <v>58</v>
      </c>
      <c r="C77" s="17" t="s">
        <v>91</v>
      </c>
      <c r="D77" s="16" t="s">
        <v>92</v>
      </c>
      <c r="E77" s="19">
        <v>1</v>
      </c>
      <c r="F77" s="19">
        <v>0</v>
      </c>
      <c r="G77" s="19">
        <v>0</v>
      </c>
      <c r="H77" s="19">
        <v>2</v>
      </c>
      <c r="I77" s="19">
        <v>0</v>
      </c>
      <c r="J77" s="19"/>
      <c r="K77" s="19">
        <v>0</v>
      </c>
      <c r="L77" s="19">
        <v>3</v>
      </c>
      <c r="M77" s="19">
        <v>0</v>
      </c>
      <c r="N77" s="19">
        <v>4.5</v>
      </c>
      <c r="O77" s="19">
        <v>4</v>
      </c>
      <c r="P77" s="19">
        <v>1</v>
      </c>
      <c r="Q77" s="19">
        <v>8</v>
      </c>
      <c r="R77" s="20">
        <f t="shared" si="0"/>
        <v>23.5</v>
      </c>
      <c r="S77" s="19">
        <f t="shared" si="3"/>
        <v>100</v>
      </c>
      <c r="T77" s="21">
        <f t="shared" si="1"/>
        <v>0.235</v>
      </c>
      <c r="U77" s="22"/>
    </row>
    <row r="78" spans="1:21" ht="65.25">
      <c r="A78" s="16">
        <v>28</v>
      </c>
      <c r="B78" s="16" t="s">
        <v>58</v>
      </c>
      <c r="C78" s="17" t="s">
        <v>93</v>
      </c>
      <c r="D78" s="16" t="s">
        <v>62</v>
      </c>
      <c r="E78" s="19">
        <v>4</v>
      </c>
      <c r="F78" s="19">
        <v>0</v>
      </c>
      <c r="G78" s="19">
        <v>1</v>
      </c>
      <c r="H78" s="19">
        <v>2</v>
      </c>
      <c r="I78" s="19">
        <v>1</v>
      </c>
      <c r="J78" s="19">
        <v>0</v>
      </c>
      <c r="K78" s="19">
        <v>2</v>
      </c>
      <c r="L78" s="19">
        <v>5</v>
      </c>
      <c r="M78" s="19">
        <v>3</v>
      </c>
      <c r="N78" s="19">
        <v>0.5</v>
      </c>
      <c r="O78" s="19">
        <v>0</v>
      </c>
      <c r="P78" s="19">
        <v>0.5</v>
      </c>
      <c r="Q78" s="19">
        <v>2</v>
      </c>
      <c r="R78" s="20">
        <f t="shared" si="0"/>
        <v>21</v>
      </c>
      <c r="S78" s="19">
        <f t="shared" si="3"/>
        <v>100</v>
      </c>
      <c r="T78" s="21">
        <f t="shared" si="1"/>
        <v>0.21</v>
      </c>
      <c r="U78" s="22"/>
    </row>
    <row r="79" spans="1:21" ht="65.25">
      <c r="A79" s="16">
        <v>29</v>
      </c>
      <c r="B79" s="16" t="s">
        <v>58</v>
      </c>
      <c r="C79" s="17" t="s">
        <v>94</v>
      </c>
      <c r="D79" s="16" t="s">
        <v>62</v>
      </c>
      <c r="E79" s="19">
        <v>3</v>
      </c>
      <c r="F79" s="19">
        <v>1</v>
      </c>
      <c r="G79" s="19">
        <v>0</v>
      </c>
      <c r="H79" s="19">
        <v>2</v>
      </c>
      <c r="I79" s="19">
        <v>0</v>
      </c>
      <c r="J79" s="19">
        <v>0</v>
      </c>
      <c r="K79" s="19">
        <v>0.5</v>
      </c>
      <c r="L79" s="19">
        <v>3</v>
      </c>
      <c r="M79" s="19">
        <v>4</v>
      </c>
      <c r="N79" s="19"/>
      <c r="O79" s="19"/>
      <c r="P79" s="19">
        <v>0.5</v>
      </c>
      <c r="Q79" s="19">
        <v>6</v>
      </c>
      <c r="R79" s="20">
        <f t="shared" si="0"/>
        <v>20</v>
      </c>
      <c r="S79" s="19">
        <f t="shared" si="3"/>
        <v>100</v>
      </c>
      <c r="T79" s="21">
        <f t="shared" si="1"/>
        <v>0.2</v>
      </c>
      <c r="U79" s="22"/>
    </row>
    <row r="80" spans="1:21" ht="49.5">
      <c r="A80" s="16">
        <v>30</v>
      </c>
      <c r="B80" s="16" t="s">
        <v>58</v>
      </c>
      <c r="C80" s="17" t="s">
        <v>95</v>
      </c>
      <c r="D80" s="16" t="s">
        <v>96</v>
      </c>
      <c r="E80" s="19">
        <v>3</v>
      </c>
      <c r="F80" s="19">
        <v>0</v>
      </c>
      <c r="G80" s="19">
        <v>0</v>
      </c>
      <c r="H80" s="19">
        <v>2</v>
      </c>
      <c r="I80" s="19">
        <v>0</v>
      </c>
      <c r="J80" s="19">
        <v>1</v>
      </c>
      <c r="K80" s="19">
        <v>1.5</v>
      </c>
      <c r="L80" s="19">
        <v>4.5</v>
      </c>
      <c r="M80" s="19">
        <v>3</v>
      </c>
      <c r="N80" s="19">
        <v>2</v>
      </c>
      <c r="O80" s="19"/>
      <c r="P80" s="19"/>
      <c r="Q80" s="19">
        <v>1</v>
      </c>
      <c r="R80" s="20">
        <f t="shared" si="0"/>
        <v>18</v>
      </c>
      <c r="S80" s="19">
        <f t="shared" si="3"/>
        <v>100</v>
      </c>
      <c r="T80" s="21">
        <f t="shared" si="1"/>
        <v>0.18</v>
      </c>
      <c r="U80" s="22"/>
    </row>
    <row r="81" spans="1:21" ht="49.5">
      <c r="A81" s="16">
        <v>31</v>
      </c>
      <c r="B81" s="16" t="s">
        <v>58</v>
      </c>
      <c r="C81" s="17" t="s">
        <v>97</v>
      </c>
      <c r="D81" s="18" t="s">
        <v>60</v>
      </c>
      <c r="E81" s="19">
        <v>3</v>
      </c>
      <c r="F81" s="19">
        <v>0</v>
      </c>
      <c r="G81" s="19">
        <v>1</v>
      </c>
      <c r="H81" s="19">
        <v>1.5</v>
      </c>
      <c r="I81" s="19"/>
      <c r="J81" s="19">
        <v>0</v>
      </c>
      <c r="K81" s="19">
        <v>0</v>
      </c>
      <c r="L81" s="19">
        <v>0.5</v>
      </c>
      <c r="M81" s="19">
        <v>1</v>
      </c>
      <c r="N81" s="19">
        <v>3</v>
      </c>
      <c r="O81" s="19">
        <v>1</v>
      </c>
      <c r="P81" s="19">
        <v>1.5</v>
      </c>
      <c r="Q81" s="19">
        <v>4</v>
      </c>
      <c r="R81" s="20">
        <f t="shared" si="0"/>
        <v>16.5</v>
      </c>
      <c r="S81" s="19">
        <f t="shared" si="3"/>
        <v>100</v>
      </c>
      <c r="T81" s="21">
        <f t="shared" si="1"/>
        <v>0.165</v>
      </c>
      <c r="U81" s="22"/>
    </row>
    <row r="82" spans="1:21" ht="49.5">
      <c r="A82" s="16">
        <v>32</v>
      </c>
      <c r="B82" s="16" t="s">
        <v>58</v>
      </c>
      <c r="C82" s="17" t="s">
        <v>98</v>
      </c>
      <c r="D82" s="16" t="s">
        <v>99</v>
      </c>
      <c r="E82" s="19">
        <v>6</v>
      </c>
      <c r="F82" s="19">
        <v>1</v>
      </c>
      <c r="G82" s="19">
        <v>4</v>
      </c>
      <c r="H82" s="19">
        <v>4</v>
      </c>
      <c r="I82" s="19">
        <v>5</v>
      </c>
      <c r="J82" s="19">
        <v>3</v>
      </c>
      <c r="K82" s="19">
        <v>7.5</v>
      </c>
      <c r="L82" s="19">
        <v>5</v>
      </c>
      <c r="M82" s="19">
        <v>5</v>
      </c>
      <c r="N82" s="19">
        <v>9.5</v>
      </c>
      <c r="O82" s="19">
        <v>2</v>
      </c>
      <c r="P82" s="19">
        <v>1</v>
      </c>
      <c r="Q82" s="19">
        <v>18</v>
      </c>
      <c r="R82" s="20">
        <f t="shared" si="0"/>
        <v>71</v>
      </c>
      <c r="S82" s="19">
        <f t="shared" si="3"/>
        <v>100</v>
      </c>
      <c r="T82" s="21">
        <f t="shared" si="1"/>
        <v>0.71</v>
      </c>
      <c r="U82" s="22"/>
    </row>
    <row r="83" spans="1:21" ht="112.5">
      <c r="A83" s="23">
        <v>33</v>
      </c>
      <c r="B83" s="16" t="s">
        <v>58</v>
      </c>
      <c r="C83" s="17" t="s">
        <v>100</v>
      </c>
      <c r="D83" s="16" t="s">
        <v>64</v>
      </c>
      <c r="E83" s="19">
        <v>4</v>
      </c>
      <c r="F83" s="19">
        <v>0</v>
      </c>
      <c r="G83" s="19">
        <v>2</v>
      </c>
      <c r="H83" s="19">
        <v>4</v>
      </c>
      <c r="I83" s="19">
        <v>4</v>
      </c>
      <c r="J83" s="19">
        <v>5</v>
      </c>
      <c r="K83" s="19">
        <v>6</v>
      </c>
      <c r="L83" s="19">
        <v>3</v>
      </c>
      <c r="M83" s="19">
        <v>3</v>
      </c>
      <c r="N83" s="19">
        <v>2</v>
      </c>
      <c r="O83" s="19">
        <v>4</v>
      </c>
      <c r="P83" s="19">
        <v>0</v>
      </c>
      <c r="Q83" s="19">
        <v>20</v>
      </c>
      <c r="R83" s="20">
        <f t="shared" si="0"/>
        <v>57</v>
      </c>
      <c r="S83" s="19">
        <f t="shared" si="3"/>
        <v>100</v>
      </c>
      <c r="T83" s="21">
        <f t="shared" si="1"/>
        <v>0.57</v>
      </c>
      <c r="U83" s="22"/>
    </row>
    <row r="84" spans="1:21" ht="49.5">
      <c r="A84" s="16">
        <v>34</v>
      </c>
      <c r="B84" s="16" t="s">
        <v>58</v>
      </c>
      <c r="C84" s="17" t="s">
        <v>101</v>
      </c>
      <c r="D84" s="16" t="s">
        <v>102</v>
      </c>
      <c r="E84" s="19">
        <v>4</v>
      </c>
      <c r="F84" s="19">
        <v>1</v>
      </c>
      <c r="G84" s="19">
        <v>2</v>
      </c>
      <c r="H84" s="19">
        <v>3</v>
      </c>
      <c r="I84" s="19">
        <v>4</v>
      </c>
      <c r="J84" s="19">
        <v>2</v>
      </c>
      <c r="K84" s="19">
        <v>4.5</v>
      </c>
      <c r="L84" s="19">
        <v>3</v>
      </c>
      <c r="M84" s="19">
        <v>5</v>
      </c>
      <c r="N84" s="19">
        <v>5.5</v>
      </c>
      <c r="O84" s="19">
        <v>2</v>
      </c>
      <c r="P84" s="19">
        <v>2.5</v>
      </c>
      <c r="Q84" s="19">
        <v>10</v>
      </c>
      <c r="R84" s="20">
        <f t="shared" si="0"/>
        <v>48.5</v>
      </c>
      <c r="S84" s="19">
        <f t="shared" si="3"/>
        <v>100</v>
      </c>
      <c r="T84" s="21">
        <f t="shared" si="1"/>
        <v>0.485</v>
      </c>
      <c r="U84" s="22"/>
    </row>
    <row r="85" spans="1:21" ht="49.5">
      <c r="A85" s="16">
        <v>35</v>
      </c>
      <c r="B85" s="16" t="s">
        <v>58</v>
      </c>
      <c r="C85" s="17" t="s">
        <v>103</v>
      </c>
      <c r="D85" s="16" t="s">
        <v>102</v>
      </c>
      <c r="E85" s="19">
        <v>4</v>
      </c>
      <c r="F85" s="19">
        <v>0</v>
      </c>
      <c r="G85" s="19">
        <v>1</v>
      </c>
      <c r="H85" s="19">
        <v>4</v>
      </c>
      <c r="I85" s="19">
        <v>5</v>
      </c>
      <c r="J85" s="19">
        <v>0</v>
      </c>
      <c r="K85" s="19">
        <v>6.5</v>
      </c>
      <c r="L85" s="19">
        <v>1</v>
      </c>
      <c r="M85" s="19">
        <v>1</v>
      </c>
      <c r="N85" s="19">
        <v>3.5</v>
      </c>
      <c r="O85" s="19">
        <v>3</v>
      </c>
      <c r="P85" s="19">
        <v>2</v>
      </c>
      <c r="Q85" s="19">
        <v>17</v>
      </c>
      <c r="R85" s="20">
        <f t="shared" si="0"/>
        <v>48</v>
      </c>
      <c r="S85" s="19">
        <f t="shared" si="3"/>
        <v>100</v>
      </c>
      <c r="T85" s="21">
        <f t="shared" si="1"/>
        <v>0.48</v>
      </c>
      <c r="U85" s="22"/>
    </row>
    <row r="86" spans="1:21" ht="49.5">
      <c r="A86" s="16">
        <v>36</v>
      </c>
      <c r="B86" s="16" t="s">
        <v>58</v>
      </c>
      <c r="C86" s="17" t="s">
        <v>104</v>
      </c>
      <c r="D86" s="16" t="s">
        <v>96</v>
      </c>
      <c r="E86" s="19">
        <v>4</v>
      </c>
      <c r="F86" s="19">
        <v>1</v>
      </c>
      <c r="G86" s="19">
        <v>2</v>
      </c>
      <c r="H86" s="19">
        <v>4</v>
      </c>
      <c r="I86" s="19">
        <v>3</v>
      </c>
      <c r="J86" s="19">
        <v>4</v>
      </c>
      <c r="K86" s="19">
        <v>5.5</v>
      </c>
      <c r="L86" s="19">
        <v>4</v>
      </c>
      <c r="M86" s="19">
        <v>0</v>
      </c>
      <c r="N86" s="19">
        <v>1</v>
      </c>
      <c r="O86" s="19"/>
      <c r="P86" s="19">
        <v>2</v>
      </c>
      <c r="Q86" s="19">
        <v>17</v>
      </c>
      <c r="R86" s="20">
        <f t="shared" si="0"/>
        <v>47.5</v>
      </c>
      <c r="S86" s="19">
        <f t="shared" si="3"/>
        <v>100</v>
      </c>
      <c r="T86" s="21">
        <f t="shared" si="1"/>
        <v>0.475</v>
      </c>
      <c r="U86" s="22"/>
    </row>
    <row r="87" spans="1:21" ht="49.5">
      <c r="A87" s="16">
        <v>37</v>
      </c>
      <c r="B87" s="16" t="s">
        <v>58</v>
      </c>
      <c r="C87" s="17" t="s">
        <v>105</v>
      </c>
      <c r="D87" s="16" t="s">
        <v>96</v>
      </c>
      <c r="E87" s="19">
        <v>4</v>
      </c>
      <c r="F87" s="19">
        <v>0</v>
      </c>
      <c r="G87" s="19">
        <v>2</v>
      </c>
      <c r="H87" s="19">
        <v>1</v>
      </c>
      <c r="I87" s="19">
        <v>0</v>
      </c>
      <c r="J87" s="19">
        <v>2</v>
      </c>
      <c r="K87" s="19">
        <v>3</v>
      </c>
      <c r="L87" s="19">
        <v>2</v>
      </c>
      <c r="M87" s="19">
        <v>2</v>
      </c>
      <c r="N87" s="19">
        <v>0</v>
      </c>
      <c r="O87" s="19">
        <v>4</v>
      </c>
      <c r="P87" s="19">
        <v>0</v>
      </c>
      <c r="Q87" s="19">
        <v>21</v>
      </c>
      <c r="R87" s="20">
        <f t="shared" si="0"/>
        <v>41</v>
      </c>
      <c r="S87" s="19">
        <f t="shared" si="3"/>
        <v>100</v>
      </c>
      <c r="T87" s="21">
        <f t="shared" si="1"/>
        <v>0.41</v>
      </c>
      <c r="U87" s="22"/>
    </row>
    <row r="88" spans="1:21" ht="49.5">
      <c r="A88" s="16">
        <v>38</v>
      </c>
      <c r="B88" s="16" t="s">
        <v>58</v>
      </c>
      <c r="C88" s="17" t="s">
        <v>106</v>
      </c>
      <c r="D88" s="16" t="s">
        <v>96</v>
      </c>
      <c r="E88" s="19">
        <v>3</v>
      </c>
      <c r="F88" s="19">
        <v>0</v>
      </c>
      <c r="G88" s="19">
        <v>0</v>
      </c>
      <c r="H88" s="19">
        <v>4</v>
      </c>
      <c r="I88" s="19">
        <v>0</v>
      </c>
      <c r="J88" s="19">
        <v>4</v>
      </c>
      <c r="K88" s="19">
        <v>4.5</v>
      </c>
      <c r="L88" s="19">
        <v>1</v>
      </c>
      <c r="M88" s="19">
        <v>1</v>
      </c>
      <c r="N88" s="19"/>
      <c r="O88" s="19"/>
      <c r="P88" s="19">
        <v>0</v>
      </c>
      <c r="Q88" s="19">
        <v>23</v>
      </c>
      <c r="R88" s="20">
        <f t="shared" si="0"/>
        <v>40.5</v>
      </c>
      <c r="S88" s="19">
        <f t="shared" si="3"/>
        <v>100</v>
      </c>
      <c r="T88" s="21">
        <f t="shared" si="1"/>
        <v>0.405</v>
      </c>
      <c r="U88" s="22"/>
    </row>
    <row r="89" spans="1:21" ht="49.5">
      <c r="A89" s="16">
        <v>39</v>
      </c>
      <c r="B89" s="16" t="s">
        <v>58</v>
      </c>
      <c r="C89" s="17" t="s">
        <v>107</v>
      </c>
      <c r="D89" s="16" t="s">
        <v>96</v>
      </c>
      <c r="E89" s="19">
        <v>4</v>
      </c>
      <c r="F89" s="19">
        <v>0</v>
      </c>
      <c r="G89" s="19">
        <v>2</v>
      </c>
      <c r="H89" s="19">
        <v>3</v>
      </c>
      <c r="I89" s="19">
        <v>0</v>
      </c>
      <c r="J89" s="19">
        <v>3</v>
      </c>
      <c r="K89" s="19">
        <v>8</v>
      </c>
      <c r="L89" s="19">
        <v>2</v>
      </c>
      <c r="M89" s="19">
        <v>1</v>
      </c>
      <c r="N89" s="19">
        <v>2.5</v>
      </c>
      <c r="O89" s="19">
        <v>1</v>
      </c>
      <c r="P89" s="19">
        <v>0.5</v>
      </c>
      <c r="Q89" s="19">
        <v>13</v>
      </c>
      <c r="R89" s="20">
        <f t="shared" si="0"/>
        <v>40</v>
      </c>
      <c r="S89" s="19">
        <f t="shared" si="3"/>
        <v>100</v>
      </c>
      <c r="T89" s="21">
        <f t="shared" si="1"/>
        <v>0.4</v>
      </c>
      <c r="U89" s="22"/>
    </row>
    <row r="90" spans="1:21" ht="65.25">
      <c r="A90" s="16">
        <v>40</v>
      </c>
      <c r="B90" s="16" t="s">
        <v>58</v>
      </c>
      <c r="C90" s="17" t="s">
        <v>108</v>
      </c>
      <c r="D90" s="16" t="s">
        <v>62</v>
      </c>
      <c r="E90" s="19">
        <v>3</v>
      </c>
      <c r="F90" s="19">
        <v>0</v>
      </c>
      <c r="G90" s="19">
        <v>2</v>
      </c>
      <c r="H90" s="19">
        <v>4</v>
      </c>
      <c r="I90" s="19">
        <v>2</v>
      </c>
      <c r="J90" s="19">
        <v>1</v>
      </c>
      <c r="K90" s="19">
        <v>3</v>
      </c>
      <c r="L90" s="19">
        <v>2.5</v>
      </c>
      <c r="M90" s="19">
        <v>0</v>
      </c>
      <c r="N90" s="19">
        <v>3</v>
      </c>
      <c r="O90" s="19">
        <v>1</v>
      </c>
      <c r="P90" s="19"/>
      <c r="Q90" s="19">
        <v>18</v>
      </c>
      <c r="R90" s="20">
        <f t="shared" si="0"/>
        <v>39.5</v>
      </c>
      <c r="S90" s="19">
        <f t="shared" si="3"/>
        <v>100</v>
      </c>
      <c r="T90" s="21">
        <f t="shared" si="1"/>
        <v>0.395</v>
      </c>
      <c r="U90" s="22"/>
    </row>
    <row r="91" spans="1:21" ht="65.25">
      <c r="A91" s="16">
        <v>41</v>
      </c>
      <c r="B91" s="16" t="s">
        <v>58</v>
      </c>
      <c r="C91" s="17" t="s">
        <v>109</v>
      </c>
      <c r="D91" s="16" t="s">
        <v>92</v>
      </c>
      <c r="E91" s="19">
        <v>2</v>
      </c>
      <c r="F91" s="19">
        <v>1</v>
      </c>
      <c r="G91" s="19">
        <v>0</v>
      </c>
      <c r="H91" s="19"/>
      <c r="I91" s="19">
        <v>1</v>
      </c>
      <c r="J91" s="19"/>
      <c r="K91" s="19">
        <v>3</v>
      </c>
      <c r="L91" s="19">
        <v>2.5</v>
      </c>
      <c r="M91" s="19"/>
      <c r="N91" s="19">
        <v>1.5</v>
      </c>
      <c r="O91" s="19">
        <v>4</v>
      </c>
      <c r="P91" s="19">
        <v>1</v>
      </c>
      <c r="Q91" s="19">
        <v>18</v>
      </c>
      <c r="R91" s="20">
        <f t="shared" si="0"/>
        <v>34</v>
      </c>
      <c r="S91" s="19">
        <f t="shared" si="3"/>
        <v>100</v>
      </c>
      <c r="T91" s="21">
        <f t="shared" si="1"/>
        <v>0.34</v>
      </c>
      <c r="U91" s="22"/>
    </row>
    <row r="92" spans="1:21" ht="112.5">
      <c r="A92" s="16">
        <v>42</v>
      </c>
      <c r="B92" s="16" t="s">
        <v>58</v>
      </c>
      <c r="C92" s="17" t="s">
        <v>110</v>
      </c>
      <c r="D92" s="16" t="s">
        <v>64</v>
      </c>
      <c r="E92" s="19">
        <v>5</v>
      </c>
      <c r="F92" s="19">
        <v>1</v>
      </c>
      <c r="G92" s="19">
        <v>2</v>
      </c>
      <c r="H92" s="19">
        <v>0</v>
      </c>
      <c r="I92" s="19">
        <v>4</v>
      </c>
      <c r="J92" s="19">
        <v>3</v>
      </c>
      <c r="K92" s="19">
        <v>4</v>
      </c>
      <c r="L92" s="19">
        <v>1</v>
      </c>
      <c r="M92" s="19">
        <v>3</v>
      </c>
      <c r="N92" s="19">
        <v>1.5</v>
      </c>
      <c r="O92" s="19">
        <v>6</v>
      </c>
      <c r="P92" s="19">
        <v>0</v>
      </c>
      <c r="Q92" s="19"/>
      <c r="R92" s="20">
        <f t="shared" si="0"/>
        <v>30.5</v>
      </c>
      <c r="S92" s="19">
        <f t="shared" si="3"/>
        <v>100</v>
      </c>
      <c r="T92" s="21">
        <f t="shared" si="1"/>
        <v>0.305</v>
      </c>
      <c r="U92" s="22"/>
    </row>
    <row r="93" spans="1:21" ht="49.5">
      <c r="A93" s="16">
        <v>43</v>
      </c>
      <c r="B93" s="16" t="s">
        <v>58</v>
      </c>
      <c r="C93" s="17" t="s">
        <v>111</v>
      </c>
      <c r="D93" s="16" t="s">
        <v>76</v>
      </c>
      <c r="E93" s="19">
        <v>5</v>
      </c>
      <c r="F93" s="19">
        <v>0</v>
      </c>
      <c r="G93" s="19">
        <v>2</v>
      </c>
      <c r="H93" s="19">
        <v>0</v>
      </c>
      <c r="I93" s="19">
        <v>0</v>
      </c>
      <c r="J93" s="19">
        <v>0</v>
      </c>
      <c r="K93" s="19">
        <v>3.5</v>
      </c>
      <c r="L93" s="19">
        <v>2</v>
      </c>
      <c r="M93" s="19"/>
      <c r="N93" s="19">
        <v>2.5</v>
      </c>
      <c r="O93" s="19">
        <v>0</v>
      </c>
      <c r="P93" s="19">
        <v>0</v>
      </c>
      <c r="Q93" s="19">
        <v>14</v>
      </c>
      <c r="R93" s="20">
        <f t="shared" si="0"/>
        <v>29</v>
      </c>
      <c r="S93" s="19">
        <f t="shared" si="3"/>
        <v>100</v>
      </c>
      <c r="T93" s="21">
        <f t="shared" si="1"/>
        <v>0.29</v>
      </c>
      <c r="U93" s="22"/>
    </row>
    <row r="94" spans="1:21" ht="49.5">
      <c r="A94" s="16">
        <v>44</v>
      </c>
      <c r="B94" s="16" t="s">
        <v>58</v>
      </c>
      <c r="C94" s="17" t="s">
        <v>112</v>
      </c>
      <c r="D94" s="16" t="s">
        <v>96</v>
      </c>
      <c r="E94" s="19">
        <v>5</v>
      </c>
      <c r="F94" s="19">
        <v>0</v>
      </c>
      <c r="G94" s="19">
        <v>1</v>
      </c>
      <c r="H94" s="19">
        <v>4</v>
      </c>
      <c r="I94" s="19">
        <v>0</v>
      </c>
      <c r="J94" s="19">
        <v>0</v>
      </c>
      <c r="K94" s="19">
        <v>4.5</v>
      </c>
      <c r="L94" s="19">
        <v>2</v>
      </c>
      <c r="M94" s="19">
        <v>1</v>
      </c>
      <c r="N94" s="19">
        <v>1</v>
      </c>
      <c r="O94" s="19">
        <v>0</v>
      </c>
      <c r="P94" s="19">
        <v>1.5</v>
      </c>
      <c r="Q94" s="19">
        <v>7</v>
      </c>
      <c r="R94" s="20">
        <f t="shared" si="0"/>
        <v>27</v>
      </c>
      <c r="S94" s="19">
        <f t="shared" si="3"/>
        <v>100</v>
      </c>
      <c r="T94" s="21">
        <f t="shared" si="1"/>
        <v>0.27</v>
      </c>
      <c r="U94" s="22"/>
    </row>
    <row r="95" spans="1:21" ht="93.75">
      <c r="A95" s="16">
        <v>45</v>
      </c>
      <c r="B95" s="16" t="s">
        <v>58</v>
      </c>
      <c r="C95" s="17" t="s">
        <v>113</v>
      </c>
      <c r="D95" s="16" t="s">
        <v>62</v>
      </c>
      <c r="E95" s="19">
        <v>3</v>
      </c>
      <c r="F95" s="19">
        <v>0</v>
      </c>
      <c r="G95" s="19">
        <v>1</v>
      </c>
      <c r="H95" s="19">
        <v>4</v>
      </c>
      <c r="I95" s="19">
        <v>0</v>
      </c>
      <c r="J95" s="19">
        <v>2</v>
      </c>
      <c r="K95" s="19">
        <v>5</v>
      </c>
      <c r="L95" s="19">
        <v>1.5</v>
      </c>
      <c r="M95" s="19">
        <v>0</v>
      </c>
      <c r="N95" s="19"/>
      <c r="O95" s="19"/>
      <c r="P95" s="19">
        <v>1.5</v>
      </c>
      <c r="Q95" s="19">
        <v>8</v>
      </c>
      <c r="R95" s="20">
        <f t="shared" si="0"/>
        <v>26</v>
      </c>
      <c r="S95" s="19">
        <f t="shared" si="3"/>
        <v>100</v>
      </c>
      <c r="T95" s="21">
        <f t="shared" si="1"/>
        <v>0.26</v>
      </c>
      <c r="U95" s="22"/>
    </row>
    <row r="96" spans="1:21" ht="49.5">
      <c r="A96" s="16">
        <v>46</v>
      </c>
      <c r="B96" s="16" t="s">
        <v>58</v>
      </c>
      <c r="C96" s="17" t="s">
        <v>114</v>
      </c>
      <c r="D96" s="16" t="s">
        <v>99</v>
      </c>
      <c r="E96" s="19">
        <v>5</v>
      </c>
      <c r="F96" s="19">
        <v>0</v>
      </c>
      <c r="G96" s="19">
        <v>0</v>
      </c>
      <c r="H96" s="19"/>
      <c r="I96" s="19">
        <v>1</v>
      </c>
      <c r="J96" s="19">
        <v>0</v>
      </c>
      <c r="K96" s="19">
        <v>3.5</v>
      </c>
      <c r="L96" s="19">
        <v>2.5</v>
      </c>
      <c r="M96" s="19">
        <v>1</v>
      </c>
      <c r="N96" s="19">
        <v>1</v>
      </c>
      <c r="O96" s="19">
        <v>1</v>
      </c>
      <c r="P96" s="19"/>
      <c r="Q96" s="19">
        <v>10</v>
      </c>
      <c r="R96" s="20">
        <f t="shared" si="0"/>
        <v>25</v>
      </c>
      <c r="S96" s="19">
        <f t="shared" si="3"/>
        <v>100</v>
      </c>
      <c r="T96" s="21">
        <f t="shared" si="1"/>
        <v>0.25</v>
      </c>
      <c r="U96" s="22"/>
    </row>
    <row r="97" spans="1:21" ht="49.5">
      <c r="A97" s="16">
        <v>47</v>
      </c>
      <c r="B97" s="16" t="s">
        <v>58</v>
      </c>
      <c r="C97" s="17" t="s">
        <v>115</v>
      </c>
      <c r="D97" s="16" t="s">
        <v>99</v>
      </c>
      <c r="E97" s="19">
        <v>4</v>
      </c>
      <c r="F97" s="19">
        <v>0</v>
      </c>
      <c r="G97" s="19">
        <v>1</v>
      </c>
      <c r="H97" s="19">
        <v>2</v>
      </c>
      <c r="I97" s="19">
        <v>0</v>
      </c>
      <c r="J97" s="19">
        <v>2</v>
      </c>
      <c r="K97" s="19">
        <v>4.5</v>
      </c>
      <c r="L97" s="19">
        <v>0</v>
      </c>
      <c r="M97" s="19">
        <v>0</v>
      </c>
      <c r="N97" s="19">
        <v>2</v>
      </c>
      <c r="O97" s="19">
        <v>1</v>
      </c>
      <c r="P97" s="19">
        <v>0</v>
      </c>
      <c r="Q97" s="19">
        <v>8</v>
      </c>
      <c r="R97" s="20">
        <f t="shared" si="0"/>
        <v>24.5</v>
      </c>
      <c r="S97" s="19">
        <f t="shared" si="3"/>
        <v>100</v>
      </c>
      <c r="T97" s="21">
        <f t="shared" si="1"/>
        <v>0.245</v>
      </c>
      <c r="U97" s="22"/>
    </row>
    <row r="98" spans="1:21" ht="49.5">
      <c r="A98" s="16">
        <v>48</v>
      </c>
      <c r="B98" s="16" t="s">
        <v>58</v>
      </c>
      <c r="C98" s="17" t="s">
        <v>116</v>
      </c>
      <c r="D98" s="18" t="s">
        <v>60</v>
      </c>
      <c r="E98" s="19">
        <v>0</v>
      </c>
      <c r="F98" s="19">
        <v>0</v>
      </c>
      <c r="G98" s="19">
        <v>0</v>
      </c>
      <c r="H98" s="19">
        <v>3</v>
      </c>
      <c r="I98" s="19">
        <v>0</v>
      </c>
      <c r="J98" s="19">
        <v>0</v>
      </c>
      <c r="K98" s="19">
        <v>4</v>
      </c>
      <c r="L98" s="19">
        <v>1</v>
      </c>
      <c r="M98" s="19"/>
      <c r="N98" s="19"/>
      <c r="O98" s="19">
        <v>0</v>
      </c>
      <c r="P98" s="19"/>
      <c r="Q98" s="19">
        <v>16</v>
      </c>
      <c r="R98" s="20">
        <f t="shared" si="0"/>
        <v>24</v>
      </c>
      <c r="S98" s="19">
        <f t="shared" si="3"/>
        <v>100</v>
      </c>
      <c r="T98" s="21">
        <f t="shared" si="1"/>
        <v>0.24</v>
      </c>
      <c r="U98" s="22"/>
    </row>
    <row r="99" spans="1:21" ht="56.25">
      <c r="A99" s="16">
        <v>49</v>
      </c>
      <c r="B99" s="16" t="s">
        <v>58</v>
      </c>
      <c r="C99" s="17" t="s">
        <v>117</v>
      </c>
      <c r="D99" s="16" t="s">
        <v>73</v>
      </c>
      <c r="E99" s="19">
        <v>3</v>
      </c>
      <c r="F99" s="19">
        <v>0</v>
      </c>
      <c r="G99" s="19">
        <v>2</v>
      </c>
      <c r="H99" s="19"/>
      <c r="I99" s="19">
        <v>0</v>
      </c>
      <c r="J99" s="19">
        <v>1</v>
      </c>
      <c r="K99" s="19">
        <v>2</v>
      </c>
      <c r="L99" s="19">
        <v>2</v>
      </c>
      <c r="M99" s="19">
        <v>0</v>
      </c>
      <c r="N99" s="19">
        <v>3</v>
      </c>
      <c r="O99" s="19"/>
      <c r="P99" s="19"/>
      <c r="Q99" s="19">
        <v>10</v>
      </c>
      <c r="R99" s="20">
        <f t="shared" si="0"/>
        <v>23</v>
      </c>
      <c r="S99" s="19">
        <f t="shared" si="3"/>
        <v>100</v>
      </c>
      <c r="T99" s="21">
        <f t="shared" si="1"/>
        <v>0.23</v>
      </c>
      <c r="U99" s="22"/>
    </row>
    <row r="100" spans="1:21" ht="49.5">
      <c r="A100" s="16">
        <v>50</v>
      </c>
      <c r="B100" s="16" t="s">
        <v>58</v>
      </c>
      <c r="C100" s="17" t="s">
        <v>118</v>
      </c>
      <c r="D100" s="16" t="s">
        <v>102</v>
      </c>
      <c r="E100" s="19">
        <v>4</v>
      </c>
      <c r="F100" s="19">
        <v>0</v>
      </c>
      <c r="G100" s="19">
        <v>2</v>
      </c>
      <c r="H100" s="19">
        <v>4</v>
      </c>
      <c r="I100" s="19">
        <v>1</v>
      </c>
      <c r="J100" s="19">
        <v>2</v>
      </c>
      <c r="K100" s="19">
        <v>1.5</v>
      </c>
      <c r="L100" s="19">
        <v>1</v>
      </c>
      <c r="M100" s="19">
        <v>0</v>
      </c>
      <c r="N100" s="19"/>
      <c r="O100" s="19">
        <v>4</v>
      </c>
      <c r="P100" s="19"/>
      <c r="Q100" s="19">
        <v>3</v>
      </c>
      <c r="R100" s="20">
        <f t="shared" si="0"/>
        <v>22.5</v>
      </c>
      <c r="S100" s="19">
        <f t="shared" si="3"/>
        <v>100</v>
      </c>
      <c r="T100" s="21">
        <f t="shared" si="1"/>
        <v>0.225</v>
      </c>
      <c r="U100" s="22"/>
    </row>
    <row r="101" spans="1:21" ht="49.5">
      <c r="A101" s="16">
        <v>51</v>
      </c>
      <c r="B101" s="16" t="s">
        <v>58</v>
      </c>
      <c r="C101" s="17" t="s">
        <v>119</v>
      </c>
      <c r="D101" s="18" t="s">
        <v>60</v>
      </c>
      <c r="E101" s="19">
        <v>2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4.5</v>
      </c>
      <c r="L101" s="19">
        <v>1</v>
      </c>
      <c r="M101" s="19">
        <v>1</v>
      </c>
      <c r="N101" s="19"/>
      <c r="O101" s="19">
        <v>2</v>
      </c>
      <c r="P101" s="19"/>
      <c r="Q101" s="19">
        <v>12</v>
      </c>
      <c r="R101" s="20">
        <f t="shared" si="0"/>
        <v>22.5</v>
      </c>
      <c r="S101" s="19">
        <f t="shared" si="3"/>
        <v>100</v>
      </c>
      <c r="T101" s="21">
        <f t="shared" si="1"/>
        <v>0.225</v>
      </c>
      <c r="U101" s="22"/>
    </row>
    <row r="102" spans="1:21" ht="49.5">
      <c r="A102" s="16">
        <v>52</v>
      </c>
      <c r="B102" s="16" t="s">
        <v>58</v>
      </c>
      <c r="C102" s="17" t="s">
        <v>120</v>
      </c>
      <c r="D102" s="16" t="s">
        <v>99</v>
      </c>
      <c r="E102" s="19">
        <v>6</v>
      </c>
      <c r="F102" s="19">
        <v>0</v>
      </c>
      <c r="G102" s="19">
        <v>0</v>
      </c>
      <c r="H102" s="19"/>
      <c r="I102" s="19">
        <v>2</v>
      </c>
      <c r="J102" s="19">
        <v>0</v>
      </c>
      <c r="K102" s="19">
        <v>1</v>
      </c>
      <c r="L102" s="19">
        <v>1.5</v>
      </c>
      <c r="M102" s="19"/>
      <c r="N102" s="19">
        <v>0</v>
      </c>
      <c r="O102" s="19">
        <v>2</v>
      </c>
      <c r="P102" s="19"/>
      <c r="Q102" s="19">
        <v>9</v>
      </c>
      <c r="R102" s="20">
        <f t="shared" si="0"/>
        <v>21.5</v>
      </c>
      <c r="S102" s="19">
        <f t="shared" si="3"/>
        <v>100</v>
      </c>
      <c r="T102" s="21">
        <f t="shared" si="1"/>
        <v>0.215</v>
      </c>
      <c r="U102" s="22"/>
    </row>
    <row r="103" spans="1:21" ht="56.25">
      <c r="A103" s="16">
        <v>53</v>
      </c>
      <c r="B103" s="16" t="s">
        <v>58</v>
      </c>
      <c r="C103" s="17" t="s">
        <v>121</v>
      </c>
      <c r="D103" s="16" t="s">
        <v>73</v>
      </c>
      <c r="E103" s="19">
        <v>3</v>
      </c>
      <c r="F103" s="19">
        <v>0</v>
      </c>
      <c r="G103" s="19">
        <v>0</v>
      </c>
      <c r="H103" s="19">
        <v>1</v>
      </c>
      <c r="I103" s="19">
        <v>0</v>
      </c>
      <c r="J103" s="19">
        <v>2</v>
      </c>
      <c r="K103" s="19">
        <v>0</v>
      </c>
      <c r="L103" s="19">
        <v>4</v>
      </c>
      <c r="M103" s="19">
        <v>1</v>
      </c>
      <c r="N103" s="19">
        <v>4.5</v>
      </c>
      <c r="O103" s="19"/>
      <c r="P103" s="19"/>
      <c r="Q103" s="19">
        <v>6</v>
      </c>
      <c r="R103" s="20">
        <f t="shared" si="0"/>
        <v>21.5</v>
      </c>
      <c r="S103" s="19">
        <f t="shared" si="3"/>
        <v>100</v>
      </c>
      <c r="T103" s="21">
        <f t="shared" si="1"/>
        <v>0.215</v>
      </c>
      <c r="U103" s="22"/>
    </row>
    <row r="104" spans="1:21" ht="49.5">
      <c r="A104" s="23">
        <v>54</v>
      </c>
      <c r="B104" s="16" t="s">
        <v>58</v>
      </c>
      <c r="C104" s="17" t="s">
        <v>122</v>
      </c>
      <c r="D104" s="18" t="s">
        <v>60</v>
      </c>
      <c r="E104" s="19">
        <v>1</v>
      </c>
      <c r="F104" s="19">
        <v>0</v>
      </c>
      <c r="G104" s="19">
        <v>0</v>
      </c>
      <c r="H104" s="19">
        <v>2</v>
      </c>
      <c r="I104" s="19">
        <v>0</v>
      </c>
      <c r="J104" s="19">
        <v>2</v>
      </c>
      <c r="K104" s="19">
        <v>3.5</v>
      </c>
      <c r="L104" s="19">
        <v>1</v>
      </c>
      <c r="M104" s="19"/>
      <c r="N104" s="19">
        <v>3</v>
      </c>
      <c r="O104" s="19">
        <v>2</v>
      </c>
      <c r="P104" s="19">
        <v>0</v>
      </c>
      <c r="Q104" s="19">
        <v>3</v>
      </c>
      <c r="R104" s="20">
        <f t="shared" si="0"/>
        <v>17.5</v>
      </c>
      <c r="S104" s="19">
        <f t="shared" si="3"/>
        <v>100</v>
      </c>
      <c r="T104" s="21">
        <f t="shared" si="1"/>
        <v>0.175</v>
      </c>
      <c r="U104" s="22"/>
    </row>
    <row r="105" spans="1:21" ht="49.5">
      <c r="A105" s="16">
        <v>55</v>
      </c>
      <c r="B105" s="16" t="s">
        <v>58</v>
      </c>
      <c r="C105" s="17" t="s">
        <v>123</v>
      </c>
      <c r="D105" s="16" t="s">
        <v>96</v>
      </c>
      <c r="E105" s="19">
        <v>4</v>
      </c>
      <c r="F105" s="19">
        <v>0</v>
      </c>
      <c r="G105" s="19">
        <v>2</v>
      </c>
      <c r="H105" s="19">
        <v>0</v>
      </c>
      <c r="I105" s="19">
        <v>0</v>
      </c>
      <c r="J105" s="19">
        <v>0</v>
      </c>
      <c r="K105" s="19">
        <v>0</v>
      </c>
      <c r="L105" s="19">
        <v>1</v>
      </c>
      <c r="M105" s="19">
        <v>2</v>
      </c>
      <c r="N105" s="19">
        <v>0</v>
      </c>
      <c r="O105" s="19">
        <v>0</v>
      </c>
      <c r="P105" s="19">
        <v>0</v>
      </c>
      <c r="Q105" s="19">
        <v>7</v>
      </c>
      <c r="R105" s="20">
        <f t="shared" si="0"/>
        <v>16</v>
      </c>
      <c r="S105" s="19">
        <f t="shared" si="3"/>
        <v>100</v>
      </c>
      <c r="T105" s="21">
        <f t="shared" si="1"/>
        <v>0.16</v>
      </c>
      <c r="U105" s="22"/>
    </row>
    <row r="106" spans="1:21" ht="49.5">
      <c r="A106" s="16">
        <v>56</v>
      </c>
      <c r="B106" s="16" t="s">
        <v>58</v>
      </c>
      <c r="C106" s="17" t="s">
        <v>124</v>
      </c>
      <c r="D106" s="16" t="s">
        <v>96</v>
      </c>
      <c r="E106" s="19">
        <v>0</v>
      </c>
      <c r="F106" s="19">
        <v>0</v>
      </c>
      <c r="G106" s="19">
        <v>1</v>
      </c>
      <c r="H106" s="19">
        <v>2</v>
      </c>
      <c r="I106" s="19">
        <v>1</v>
      </c>
      <c r="J106" s="19">
        <v>0</v>
      </c>
      <c r="K106" s="19">
        <v>5</v>
      </c>
      <c r="L106" s="19">
        <v>3</v>
      </c>
      <c r="M106" s="19"/>
      <c r="N106" s="19">
        <v>1</v>
      </c>
      <c r="O106" s="19"/>
      <c r="P106" s="19">
        <v>0</v>
      </c>
      <c r="Q106" s="19"/>
      <c r="R106" s="20">
        <f t="shared" si="0"/>
        <v>13</v>
      </c>
      <c r="S106" s="19">
        <f t="shared" si="3"/>
        <v>100</v>
      </c>
      <c r="T106" s="21">
        <f t="shared" si="1"/>
        <v>0.13</v>
      </c>
      <c r="U106" s="22"/>
    </row>
    <row r="107" spans="1:21" ht="65.25">
      <c r="A107" s="16">
        <v>57</v>
      </c>
      <c r="B107" s="16" t="s">
        <v>58</v>
      </c>
      <c r="C107" s="17" t="s">
        <v>125</v>
      </c>
      <c r="D107" s="16" t="s">
        <v>62</v>
      </c>
      <c r="E107" s="19">
        <v>1</v>
      </c>
      <c r="F107" s="19">
        <v>0</v>
      </c>
      <c r="G107" s="19">
        <v>2</v>
      </c>
      <c r="H107" s="19"/>
      <c r="I107" s="19">
        <v>1</v>
      </c>
      <c r="J107" s="19">
        <v>0</v>
      </c>
      <c r="K107" s="19">
        <v>3</v>
      </c>
      <c r="L107" s="19">
        <v>2</v>
      </c>
      <c r="M107" s="19">
        <v>1</v>
      </c>
      <c r="N107" s="19">
        <v>1</v>
      </c>
      <c r="O107" s="19">
        <v>0</v>
      </c>
      <c r="P107" s="19"/>
      <c r="Q107" s="19"/>
      <c r="R107" s="20">
        <f t="shared" si="0"/>
        <v>11</v>
      </c>
      <c r="S107" s="19">
        <f t="shared" si="3"/>
        <v>100</v>
      </c>
      <c r="T107" s="21">
        <f t="shared" si="1"/>
        <v>0.11</v>
      </c>
      <c r="U107" s="22"/>
    </row>
    <row r="108" spans="1:21" ht="65.25">
      <c r="A108" s="16">
        <v>58</v>
      </c>
      <c r="B108" s="16" t="s">
        <v>58</v>
      </c>
      <c r="C108" s="17" t="s">
        <v>126</v>
      </c>
      <c r="D108" s="16" t="s">
        <v>62</v>
      </c>
      <c r="E108" s="19">
        <v>2</v>
      </c>
      <c r="F108" s="19">
        <v>1</v>
      </c>
      <c r="G108" s="19">
        <v>0</v>
      </c>
      <c r="H108" s="19">
        <v>1</v>
      </c>
      <c r="I108" s="19">
        <v>2</v>
      </c>
      <c r="J108" s="19">
        <v>3</v>
      </c>
      <c r="K108" s="19">
        <v>7.5</v>
      </c>
      <c r="L108" s="19">
        <v>2.5</v>
      </c>
      <c r="M108" s="19">
        <v>1</v>
      </c>
      <c r="N108" s="19">
        <v>6.5</v>
      </c>
      <c r="O108" s="19">
        <v>5.5</v>
      </c>
      <c r="P108" s="19">
        <v>22</v>
      </c>
      <c r="Q108" s="19"/>
      <c r="R108" s="20">
        <f t="shared" si="0"/>
        <v>54</v>
      </c>
      <c r="S108" s="19">
        <f t="shared" si="3"/>
        <v>100</v>
      </c>
      <c r="T108" s="21">
        <f t="shared" si="1"/>
        <v>0.54</v>
      </c>
      <c r="U108" s="22"/>
    </row>
    <row r="109" spans="1:21" ht="49.5">
      <c r="A109" s="16">
        <v>59</v>
      </c>
      <c r="B109" s="16" t="s">
        <v>58</v>
      </c>
      <c r="C109" s="17" t="s">
        <v>127</v>
      </c>
      <c r="D109" s="16" t="s">
        <v>96</v>
      </c>
      <c r="E109" s="19">
        <v>2</v>
      </c>
      <c r="F109" s="19">
        <v>0</v>
      </c>
      <c r="G109" s="19">
        <v>0</v>
      </c>
      <c r="H109" s="19">
        <v>3</v>
      </c>
      <c r="I109" s="19">
        <v>2</v>
      </c>
      <c r="J109" s="19">
        <v>2</v>
      </c>
      <c r="K109" s="19">
        <v>0</v>
      </c>
      <c r="L109" s="19">
        <v>3</v>
      </c>
      <c r="M109" s="19">
        <v>1</v>
      </c>
      <c r="N109" s="19">
        <v>11</v>
      </c>
      <c r="O109" s="19">
        <v>2</v>
      </c>
      <c r="P109" s="19">
        <v>19.5</v>
      </c>
      <c r="Q109" s="19"/>
      <c r="R109" s="20">
        <f t="shared" si="0"/>
        <v>45.5</v>
      </c>
      <c r="S109" s="19">
        <f t="shared" si="3"/>
        <v>100</v>
      </c>
      <c r="T109" s="21">
        <f t="shared" si="1"/>
        <v>0.455</v>
      </c>
      <c r="U109" s="22"/>
    </row>
    <row r="110" spans="1:21" ht="49.5">
      <c r="A110" s="16">
        <v>60</v>
      </c>
      <c r="B110" s="16" t="s">
        <v>58</v>
      </c>
      <c r="C110" s="17" t="s">
        <v>128</v>
      </c>
      <c r="D110" s="16" t="s">
        <v>83</v>
      </c>
      <c r="E110" s="19">
        <v>3</v>
      </c>
      <c r="F110" s="19">
        <v>1</v>
      </c>
      <c r="G110" s="19">
        <v>1</v>
      </c>
      <c r="H110" s="19">
        <v>2</v>
      </c>
      <c r="I110" s="19">
        <v>0</v>
      </c>
      <c r="J110" s="19">
        <v>2</v>
      </c>
      <c r="K110" s="19">
        <v>4</v>
      </c>
      <c r="L110" s="19">
        <v>2</v>
      </c>
      <c r="M110" s="19">
        <v>0</v>
      </c>
      <c r="N110" s="19">
        <v>4.5</v>
      </c>
      <c r="O110" s="19">
        <v>0.5</v>
      </c>
      <c r="P110" s="19">
        <v>23</v>
      </c>
      <c r="Q110" s="19"/>
      <c r="R110" s="20">
        <f t="shared" si="0"/>
        <v>43</v>
      </c>
      <c r="S110" s="19">
        <f t="shared" si="3"/>
        <v>100</v>
      </c>
      <c r="T110" s="21">
        <f t="shared" si="1"/>
        <v>0.43</v>
      </c>
      <c r="U110" s="22"/>
    </row>
    <row r="111" spans="1:21" ht="49.5">
      <c r="A111" s="16">
        <v>61</v>
      </c>
      <c r="B111" s="16" t="s">
        <v>58</v>
      </c>
      <c r="C111" s="17" t="s">
        <v>129</v>
      </c>
      <c r="D111" s="18" t="s">
        <v>60</v>
      </c>
      <c r="E111" s="19">
        <v>2</v>
      </c>
      <c r="F111" s="19">
        <v>0</v>
      </c>
      <c r="G111" s="19">
        <v>2</v>
      </c>
      <c r="H111" s="19">
        <v>4</v>
      </c>
      <c r="I111" s="19">
        <v>2</v>
      </c>
      <c r="J111" s="19">
        <v>2</v>
      </c>
      <c r="K111" s="19">
        <v>2</v>
      </c>
      <c r="L111" s="19">
        <v>2</v>
      </c>
      <c r="M111" s="19">
        <v>1</v>
      </c>
      <c r="N111" s="19">
        <v>2</v>
      </c>
      <c r="O111" s="19">
        <v>0.5</v>
      </c>
      <c r="P111" s="19">
        <v>17</v>
      </c>
      <c r="Q111" s="19"/>
      <c r="R111" s="20">
        <f t="shared" si="0"/>
        <v>36.5</v>
      </c>
      <c r="S111" s="19">
        <f t="shared" si="3"/>
        <v>100</v>
      </c>
      <c r="T111" s="21">
        <f t="shared" si="1"/>
        <v>0.365</v>
      </c>
      <c r="U111" s="22"/>
    </row>
    <row r="112" spans="1:21" ht="93.75">
      <c r="A112" s="16">
        <v>62</v>
      </c>
      <c r="B112" s="16" t="s">
        <v>58</v>
      </c>
      <c r="C112" s="17" t="s">
        <v>130</v>
      </c>
      <c r="D112" s="16" t="s">
        <v>62</v>
      </c>
      <c r="E112" s="19">
        <v>2</v>
      </c>
      <c r="F112" s="19">
        <v>0</v>
      </c>
      <c r="G112" s="19">
        <v>0</v>
      </c>
      <c r="H112" s="19">
        <v>2</v>
      </c>
      <c r="I112" s="19">
        <v>0</v>
      </c>
      <c r="J112" s="19">
        <v>0</v>
      </c>
      <c r="K112" s="19">
        <v>2.5</v>
      </c>
      <c r="L112" s="19">
        <v>0</v>
      </c>
      <c r="M112" s="19">
        <v>1</v>
      </c>
      <c r="N112" s="19">
        <v>3</v>
      </c>
      <c r="O112" s="19">
        <v>4.5</v>
      </c>
      <c r="P112" s="19">
        <v>18</v>
      </c>
      <c r="Q112" s="19"/>
      <c r="R112" s="20">
        <f t="shared" si="0"/>
        <v>33</v>
      </c>
      <c r="S112" s="19">
        <f t="shared" si="3"/>
        <v>100</v>
      </c>
      <c r="T112" s="21">
        <f t="shared" si="1"/>
        <v>0.33</v>
      </c>
      <c r="U112" s="22"/>
    </row>
    <row r="113" spans="1:21" ht="49.5">
      <c r="A113" s="16">
        <v>63</v>
      </c>
      <c r="B113" s="16" t="s">
        <v>58</v>
      </c>
      <c r="C113" s="17" t="s">
        <v>131</v>
      </c>
      <c r="D113" s="16" t="s">
        <v>76</v>
      </c>
      <c r="E113" s="19">
        <v>4</v>
      </c>
      <c r="F113" s="19">
        <v>0</v>
      </c>
      <c r="G113" s="19">
        <v>2</v>
      </c>
      <c r="H113" s="19">
        <v>3</v>
      </c>
      <c r="I113" s="19">
        <v>3</v>
      </c>
      <c r="J113" s="19">
        <v>2</v>
      </c>
      <c r="K113" s="19">
        <v>4</v>
      </c>
      <c r="L113" s="19"/>
      <c r="M113" s="19">
        <v>2</v>
      </c>
      <c r="N113" s="19">
        <v>0</v>
      </c>
      <c r="O113" s="19"/>
      <c r="P113" s="19">
        <v>10</v>
      </c>
      <c r="Q113" s="19"/>
      <c r="R113" s="20">
        <f t="shared" si="0"/>
        <v>30</v>
      </c>
      <c r="S113" s="19">
        <f t="shared" si="3"/>
        <v>100</v>
      </c>
      <c r="T113" s="21">
        <f t="shared" si="1"/>
        <v>0.3</v>
      </c>
      <c r="U113" s="22"/>
    </row>
    <row r="114" spans="1:21" ht="49.5">
      <c r="A114" s="16">
        <v>64</v>
      </c>
      <c r="B114" s="16" t="s">
        <v>58</v>
      </c>
      <c r="C114" s="17" t="s">
        <v>132</v>
      </c>
      <c r="D114" s="18" t="s">
        <v>60</v>
      </c>
      <c r="E114" s="19">
        <v>3</v>
      </c>
      <c r="F114" s="19">
        <v>0</v>
      </c>
      <c r="G114" s="19">
        <v>1</v>
      </c>
      <c r="H114" s="19">
        <v>3</v>
      </c>
      <c r="I114" s="19">
        <v>2</v>
      </c>
      <c r="J114" s="19">
        <v>2</v>
      </c>
      <c r="K114" s="19">
        <v>3.5</v>
      </c>
      <c r="L114" s="19">
        <v>2.5</v>
      </c>
      <c r="M114" s="19">
        <v>2</v>
      </c>
      <c r="N114" s="19">
        <v>2</v>
      </c>
      <c r="O114" s="19">
        <v>2</v>
      </c>
      <c r="P114" s="19">
        <v>7</v>
      </c>
      <c r="Q114" s="19"/>
      <c r="R114" s="20">
        <f t="shared" si="0"/>
        <v>30</v>
      </c>
      <c r="S114" s="19">
        <f t="shared" si="3"/>
        <v>100</v>
      </c>
      <c r="T114" s="21">
        <f t="shared" si="1"/>
        <v>0.3</v>
      </c>
      <c r="U114" s="22"/>
    </row>
    <row r="115" spans="1:21" ht="49.5">
      <c r="A115" s="16">
        <v>65</v>
      </c>
      <c r="B115" s="16" t="s">
        <v>58</v>
      </c>
      <c r="C115" s="17" t="s">
        <v>133</v>
      </c>
      <c r="D115" s="18" t="s">
        <v>60</v>
      </c>
      <c r="E115" s="19">
        <v>3</v>
      </c>
      <c r="F115" s="19">
        <v>0</v>
      </c>
      <c r="G115" s="19">
        <v>0</v>
      </c>
      <c r="H115" s="19">
        <v>2</v>
      </c>
      <c r="I115" s="19">
        <v>2</v>
      </c>
      <c r="J115" s="19"/>
      <c r="K115" s="19">
        <v>6</v>
      </c>
      <c r="L115" s="19">
        <v>0</v>
      </c>
      <c r="M115" s="19">
        <v>1</v>
      </c>
      <c r="N115" s="19"/>
      <c r="O115" s="19"/>
      <c r="P115" s="19">
        <v>15</v>
      </c>
      <c r="Q115" s="19"/>
      <c r="R115" s="20">
        <f t="shared" si="0"/>
        <v>29</v>
      </c>
      <c r="S115" s="19">
        <f t="shared" si="3"/>
        <v>100</v>
      </c>
      <c r="T115" s="21">
        <f t="shared" si="1"/>
        <v>0.29</v>
      </c>
      <c r="U115" s="22"/>
    </row>
    <row r="116" spans="1:21" ht="49.5">
      <c r="A116" s="16">
        <v>66</v>
      </c>
      <c r="B116" s="16" t="s">
        <v>58</v>
      </c>
      <c r="C116" s="17" t="s">
        <v>134</v>
      </c>
      <c r="D116" s="16" t="s">
        <v>96</v>
      </c>
      <c r="E116" s="19">
        <v>1</v>
      </c>
      <c r="F116" s="19">
        <v>0</v>
      </c>
      <c r="G116" s="19">
        <v>0</v>
      </c>
      <c r="H116" s="19">
        <v>0</v>
      </c>
      <c r="I116" s="19">
        <v>0</v>
      </c>
      <c r="J116" s="19">
        <v>1</v>
      </c>
      <c r="K116" s="19">
        <v>2</v>
      </c>
      <c r="L116" s="19">
        <v>0.5</v>
      </c>
      <c r="M116" s="19">
        <v>0</v>
      </c>
      <c r="N116" s="19">
        <v>5.5</v>
      </c>
      <c r="O116" s="19">
        <v>2.5</v>
      </c>
      <c r="P116" s="19">
        <v>12</v>
      </c>
      <c r="Q116" s="19"/>
      <c r="R116" s="20">
        <f t="shared" si="0"/>
        <v>24.5</v>
      </c>
      <c r="S116" s="19">
        <f t="shared" si="3"/>
        <v>100</v>
      </c>
      <c r="T116" s="21">
        <f t="shared" si="1"/>
        <v>0.245</v>
      </c>
      <c r="U116" s="22"/>
    </row>
    <row r="117" spans="1:21" ht="49.5">
      <c r="A117" s="16">
        <v>67</v>
      </c>
      <c r="B117" s="16" t="s">
        <v>58</v>
      </c>
      <c r="C117" s="17" t="s">
        <v>135</v>
      </c>
      <c r="D117" s="16" t="s">
        <v>96</v>
      </c>
      <c r="E117" s="19">
        <v>1</v>
      </c>
      <c r="F117" s="19">
        <v>0</v>
      </c>
      <c r="G117" s="19">
        <v>0</v>
      </c>
      <c r="H117" s="19">
        <v>1</v>
      </c>
      <c r="I117" s="19">
        <v>2</v>
      </c>
      <c r="J117" s="19">
        <v>1</v>
      </c>
      <c r="K117" s="19">
        <v>1.5</v>
      </c>
      <c r="L117" s="19">
        <v>2</v>
      </c>
      <c r="M117" s="19">
        <v>1</v>
      </c>
      <c r="N117" s="19">
        <v>0</v>
      </c>
      <c r="O117" s="19">
        <v>3</v>
      </c>
      <c r="P117" s="19">
        <v>11</v>
      </c>
      <c r="Q117" s="19"/>
      <c r="R117" s="20">
        <f t="shared" si="0"/>
        <v>23.5</v>
      </c>
      <c r="S117" s="19">
        <f t="shared" si="3"/>
        <v>100</v>
      </c>
      <c r="T117" s="21">
        <f t="shared" si="1"/>
        <v>0.235</v>
      </c>
      <c r="U117" s="22"/>
    </row>
    <row r="118" spans="1:21" ht="49.5">
      <c r="A118" s="16">
        <v>68</v>
      </c>
      <c r="B118" s="16" t="s">
        <v>58</v>
      </c>
      <c r="C118" s="17" t="s">
        <v>136</v>
      </c>
      <c r="D118" s="16" t="s">
        <v>96</v>
      </c>
      <c r="E118" s="19">
        <v>3</v>
      </c>
      <c r="F118" s="19">
        <v>0</v>
      </c>
      <c r="G118" s="19">
        <v>0</v>
      </c>
      <c r="H118" s="19">
        <v>2</v>
      </c>
      <c r="I118" s="19">
        <v>0</v>
      </c>
      <c r="J118" s="19"/>
      <c r="K118" s="19">
        <v>4</v>
      </c>
      <c r="L118" s="19">
        <v>2</v>
      </c>
      <c r="M118" s="19">
        <v>2</v>
      </c>
      <c r="N118" s="19">
        <v>3.5</v>
      </c>
      <c r="O118" s="19">
        <v>3</v>
      </c>
      <c r="P118" s="19">
        <v>2</v>
      </c>
      <c r="Q118" s="19"/>
      <c r="R118" s="20">
        <f t="shared" si="0"/>
        <v>21.5</v>
      </c>
      <c r="S118" s="19">
        <f t="shared" si="3"/>
        <v>100</v>
      </c>
      <c r="T118" s="21">
        <f t="shared" si="1"/>
        <v>0.215</v>
      </c>
      <c r="U118" s="22"/>
    </row>
    <row r="119" spans="1:21" ht="93.75">
      <c r="A119" s="16">
        <v>69</v>
      </c>
      <c r="B119" s="16" t="s">
        <v>58</v>
      </c>
      <c r="C119" s="17" t="s">
        <v>137</v>
      </c>
      <c r="D119" s="16" t="s">
        <v>62</v>
      </c>
      <c r="E119" s="19">
        <v>1</v>
      </c>
      <c r="F119" s="19">
        <v>0</v>
      </c>
      <c r="G119" s="19">
        <v>0</v>
      </c>
      <c r="H119" s="19">
        <v>2</v>
      </c>
      <c r="I119" s="19">
        <v>0</v>
      </c>
      <c r="J119" s="19">
        <v>0</v>
      </c>
      <c r="K119" s="19">
        <v>0</v>
      </c>
      <c r="L119" s="19">
        <v>1</v>
      </c>
      <c r="M119" s="19">
        <v>1</v>
      </c>
      <c r="N119" s="19">
        <v>3</v>
      </c>
      <c r="O119" s="19">
        <v>0.5</v>
      </c>
      <c r="P119" s="19">
        <v>9</v>
      </c>
      <c r="Q119" s="19"/>
      <c r="R119" s="20">
        <f t="shared" si="0"/>
        <v>17.5</v>
      </c>
      <c r="S119" s="19">
        <f t="shared" si="3"/>
        <v>100</v>
      </c>
      <c r="T119" s="21">
        <f t="shared" si="1"/>
        <v>0.175</v>
      </c>
      <c r="U119" s="22"/>
    </row>
    <row r="120" spans="1:21" ht="75">
      <c r="A120" s="16">
        <v>70</v>
      </c>
      <c r="B120" s="16" t="s">
        <v>58</v>
      </c>
      <c r="C120" s="17" t="s">
        <v>138</v>
      </c>
      <c r="D120" s="18" t="s">
        <v>60</v>
      </c>
      <c r="E120" s="19">
        <v>1</v>
      </c>
      <c r="F120" s="19">
        <v>0</v>
      </c>
      <c r="G120" s="19">
        <v>0</v>
      </c>
      <c r="H120" s="19">
        <v>2</v>
      </c>
      <c r="I120" s="19">
        <v>0</v>
      </c>
      <c r="J120" s="19">
        <v>0</v>
      </c>
      <c r="K120" s="19">
        <v>4</v>
      </c>
      <c r="L120" s="19">
        <v>0</v>
      </c>
      <c r="M120" s="19">
        <v>1</v>
      </c>
      <c r="N120" s="19">
        <v>0</v>
      </c>
      <c r="O120" s="19">
        <v>0.5</v>
      </c>
      <c r="P120" s="19">
        <v>8</v>
      </c>
      <c r="Q120" s="19"/>
      <c r="R120" s="20">
        <f t="shared" si="0"/>
        <v>16.5</v>
      </c>
      <c r="S120" s="19">
        <f t="shared" si="3"/>
        <v>100</v>
      </c>
      <c r="T120" s="21">
        <f t="shared" si="1"/>
        <v>0.165</v>
      </c>
      <c r="U120" s="22"/>
    </row>
    <row r="121" spans="1:21" ht="93.75">
      <c r="A121" s="16">
        <v>71</v>
      </c>
      <c r="B121" s="16" t="s">
        <v>58</v>
      </c>
      <c r="C121" s="17" t="s">
        <v>139</v>
      </c>
      <c r="D121" s="16" t="s">
        <v>62</v>
      </c>
      <c r="E121" s="19">
        <v>1</v>
      </c>
      <c r="F121" s="19"/>
      <c r="G121" s="19">
        <v>1</v>
      </c>
      <c r="H121" s="19">
        <v>0</v>
      </c>
      <c r="I121" s="19">
        <v>0</v>
      </c>
      <c r="J121" s="19">
        <v>2</v>
      </c>
      <c r="K121" s="19">
        <v>3</v>
      </c>
      <c r="L121" s="19">
        <v>2</v>
      </c>
      <c r="M121" s="19">
        <v>3</v>
      </c>
      <c r="N121" s="19">
        <v>0</v>
      </c>
      <c r="O121" s="19">
        <v>1.5</v>
      </c>
      <c r="P121" s="19">
        <v>2</v>
      </c>
      <c r="Q121" s="19"/>
      <c r="R121" s="20">
        <f t="shared" si="0"/>
        <v>15.5</v>
      </c>
      <c r="S121" s="19">
        <f t="shared" si="3"/>
        <v>100</v>
      </c>
      <c r="T121" s="21">
        <f t="shared" si="1"/>
        <v>0.155</v>
      </c>
      <c r="U121" s="22"/>
    </row>
    <row r="122" spans="1:21" ht="75">
      <c r="A122" s="16">
        <v>72</v>
      </c>
      <c r="B122" s="16" t="s">
        <v>58</v>
      </c>
      <c r="C122" s="17" t="s">
        <v>140</v>
      </c>
      <c r="D122" s="16" t="s">
        <v>96</v>
      </c>
      <c r="E122" s="19">
        <v>1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3.5</v>
      </c>
      <c r="L122" s="19">
        <v>0.5</v>
      </c>
      <c r="M122" s="19">
        <v>1</v>
      </c>
      <c r="N122" s="19">
        <v>3.5</v>
      </c>
      <c r="O122" s="19">
        <v>4</v>
      </c>
      <c r="P122" s="19">
        <v>1</v>
      </c>
      <c r="Q122" s="19"/>
      <c r="R122" s="20">
        <f t="shared" si="0"/>
        <v>14.5</v>
      </c>
      <c r="S122" s="19">
        <f t="shared" si="3"/>
        <v>100</v>
      </c>
      <c r="T122" s="21">
        <f t="shared" si="1"/>
        <v>0.145</v>
      </c>
      <c r="U122" s="22"/>
    </row>
    <row r="123" spans="1:21" ht="112.5">
      <c r="A123" s="16">
        <v>73</v>
      </c>
      <c r="B123" s="16" t="s">
        <v>58</v>
      </c>
      <c r="C123" s="17" t="s">
        <v>141</v>
      </c>
      <c r="D123" s="16" t="s">
        <v>64</v>
      </c>
      <c r="E123" s="19">
        <v>0</v>
      </c>
      <c r="F123" s="19">
        <v>0</v>
      </c>
      <c r="G123" s="19">
        <v>0</v>
      </c>
      <c r="H123" s="19"/>
      <c r="I123" s="19">
        <v>0</v>
      </c>
      <c r="J123" s="19"/>
      <c r="K123" s="19">
        <v>4</v>
      </c>
      <c r="L123" s="19">
        <v>0</v>
      </c>
      <c r="M123" s="19"/>
      <c r="N123" s="19">
        <v>3.5</v>
      </c>
      <c r="O123" s="19">
        <v>0.5</v>
      </c>
      <c r="P123" s="19">
        <v>5</v>
      </c>
      <c r="Q123" s="19"/>
      <c r="R123" s="20">
        <f t="shared" si="0"/>
        <v>13</v>
      </c>
      <c r="S123" s="19">
        <f t="shared" si="3"/>
        <v>100</v>
      </c>
      <c r="T123" s="21">
        <f t="shared" si="1"/>
        <v>0.13</v>
      </c>
      <c r="U123" s="22"/>
    </row>
    <row r="124" spans="1:21" ht="49.5">
      <c r="A124" s="16">
        <v>74</v>
      </c>
      <c r="B124" s="16" t="s">
        <v>58</v>
      </c>
      <c r="C124" s="17" t="s">
        <v>142</v>
      </c>
      <c r="D124" s="18" t="s">
        <v>60</v>
      </c>
      <c r="E124" s="19">
        <v>3</v>
      </c>
      <c r="F124" s="19">
        <v>0</v>
      </c>
      <c r="G124" s="19">
        <v>0</v>
      </c>
      <c r="H124" s="19">
        <v>2</v>
      </c>
      <c r="I124" s="19">
        <v>1</v>
      </c>
      <c r="J124" s="19">
        <v>0</v>
      </c>
      <c r="K124" s="19">
        <v>2.5</v>
      </c>
      <c r="L124" s="19">
        <v>0</v>
      </c>
      <c r="M124" s="19">
        <v>1</v>
      </c>
      <c r="N124" s="19">
        <v>0</v>
      </c>
      <c r="O124" s="19"/>
      <c r="P124" s="19"/>
      <c r="Q124" s="19"/>
      <c r="R124" s="20">
        <f t="shared" si="0"/>
        <v>9.5</v>
      </c>
      <c r="S124" s="19">
        <f t="shared" si="3"/>
        <v>100</v>
      </c>
      <c r="T124" s="21">
        <f t="shared" si="1"/>
        <v>0.095</v>
      </c>
      <c r="U124" s="22"/>
    </row>
    <row r="125" spans="1:21" ht="49.5">
      <c r="A125" s="16">
        <v>75</v>
      </c>
      <c r="B125" s="16" t="s">
        <v>58</v>
      </c>
      <c r="C125" s="17" t="s">
        <v>143</v>
      </c>
      <c r="D125" s="16" t="s">
        <v>76</v>
      </c>
      <c r="E125" s="19">
        <v>1</v>
      </c>
      <c r="F125" s="19">
        <v>0</v>
      </c>
      <c r="G125" s="19">
        <v>0</v>
      </c>
      <c r="H125" s="19">
        <v>0</v>
      </c>
      <c r="I125" s="19">
        <v>1</v>
      </c>
      <c r="J125" s="19">
        <v>1</v>
      </c>
      <c r="K125" s="19">
        <v>3.5</v>
      </c>
      <c r="L125" s="19">
        <v>0</v>
      </c>
      <c r="M125" s="19">
        <v>0</v>
      </c>
      <c r="N125" s="19">
        <v>1</v>
      </c>
      <c r="O125" s="19">
        <v>0</v>
      </c>
      <c r="P125" s="19">
        <v>2</v>
      </c>
      <c r="Q125" s="19"/>
      <c r="R125" s="20">
        <f t="shared" si="0"/>
        <v>9.5</v>
      </c>
      <c r="S125" s="19">
        <f t="shared" si="3"/>
        <v>100</v>
      </c>
      <c r="T125" s="21">
        <f t="shared" si="1"/>
        <v>0.095</v>
      </c>
      <c r="U125" s="22"/>
    </row>
    <row r="126" spans="1:21" ht="49.5">
      <c r="A126" s="16">
        <v>76</v>
      </c>
      <c r="B126" s="16" t="s">
        <v>58</v>
      </c>
      <c r="C126" s="17" t="s">
        <v>144</v>
      </c>
      <c r="D126" s="16" t="s">
        <v>102</v>
      </c>
      <c r="E126" s="19">
        <v>1</v>
      </c>
      <c r="F126" s="19">
        <v>0</v>
      </c>
      <c r="G126" s="19">
        <v>0</v>
      </c>
      <c r="H126" s="19"/>
      <c r="I126" s="19">
        <v>3</v>
      </c>
      <c r="J126" s="19"/>
      <c r="K126" s="19">
        <v>1</v>
      </c>
      <c r="L126" s="19"/>
      <c r="M126" s="19"/>
      <c r="N126" s="19">
        <v>0</v>
      </c>
      <c r="O126" s="19">
        <v>0</v>
      </c>
      <c r="P126" s="19">
        <v>3</v>
      </c>
      <c r="Q126" s="19"/>
      <c r="R126" s="20">
        <f t="shared" si="0"/>
        <v>8</v>
      </c>
      <c r="S126" s="19">
        <f t="shared" si="3"/>
        <v>100</v>
      </c>
      <c r="T126" s="21">
        <f t="shared" si="1"/>
        <v>0.08</v>
      </c>
      <c r="U126" s="22"/>
    </row>
    <row r="127" spans="1:21" ht="49.5">
      <c r="A127" s="16">
        <v>77</v>
      </c>
      <c r="B127" s="16" t="s">
        <v>58</v>
      </c>
      <c r="C127" s="17" t="s">
        <v>145</v>
      </c>
      <c r="D127" s="16" t="s">
        <v>102</v>
      </c>
      <c r="E127" s="19">
        <v>0</v>
      </c>
      <c r="F127" s="19">
        <v>0</v>
      </c>
      <c r="G127" s="19">
        <v>0</v>
      </c>
      <c r="H127" s="19"/>
      <c r="I127" s="19">
        <v>0</v>
      </c>
      <c r="J127" s="19"/>
      <c r="K127" s="19">
        <v>1.5</v>
      </c>
      <c r="L127" s="19">
        <v>1</v>
      </c>
      <c r="M127" s="19">
        <v>1</v>
      </c>
      <c r="N127" s="19">
        <v>2</v>
      </c>
      <c r="O127" s="19">
        <v>2</v>
      </c>
      <c r="P127" s="19"/>
      <c r="Q127" s="19"/>
      <c r="R127" s="20">
        <f t="shared" si="0"/>
        <v>7.5</v>
      </c>
      <c r="S127" s="19">
        <f t="shared" si="3"/>
        <v>100</v>
      </c>
      <c r="T127" s="21">
        <f t="shared" si="1"/>
        <v>0.075</v>
      </c>
      <c r="U127" s="22"/>
    </row>
    <row r="128" spans="1:21" ht="49.5">
      <c r="A128" s="16">
        <v>78</v>
      </c>
      <c r="B128" s="16" t="s">
        <v>58</v>
      </c>
      <c r="C128" s="17" t="s">
        <v>146</v>
      </c>
      <c r="D128" s="16" t="s">
        <v>102</v>
      </c>
      <c r="E128" s="19">
        <v>1</v>
      </c>
      <c r="F128" s="19">
        <v>1</v>
      </c>
      <c r="G128" s="19">
        <v>0</v>
      </c>
      <c r="H128" s="19">
        <v>0</v>
      </c>
      <c r="I128" s="19">
        <v>0</v>
      </c>
      <c r="J128" s="19">
        <v>0</v>
      </c>
      <c r="K128" s="19"/>
      <c r="L128" s="19"/>
      <c r="M128" s="19"/>
      <c r="N128" s="19">
        <v>2</v>
      </c>
      <c r="O128" s="19">
        <v>0</v>
      </c>
      <c r="P128" s="19"/>
      <c r="Q128" s="19"/>
      <c r="R128" s="20">
        <f t="shared" si="0"/>
        <v>4</v>
      </c>
      <c r="S128" s="19">
        <f t="shared" si="3"/>
        <v>100</v>
      </c>
      <c r="T128" s="21">
        <f t="shared" si="1"/>
        <v>0.04</v>
      </c>
      <c r="U128" s="22"/>
    </row>
    <row r="129" spans="1:21" ht="56.25">
      <c r="A129" s="16">
        <v>79</v>
      </c>
      <c r="B129" s="16" t="s">
        <v>58</v>
      </c>
      <c r="C129" s="17" t="s">
        <v>147</v>
      </c>
      <c r="D129" s="16" t="s">
        <v>73</v>
      </c>
      <c r="E129" s="19">
        <v>4</v>
      </c>
      <c r="F129" s="19">
        <v>2</v>
      </c>
      <c r="G129" s="19">
        <v>2</v>
      </c>
      <c r="H129" s="19">
        <v>5</v>
      </c>
      <c r="I129" s="19">
        <v>0</v>
      </c>
      <c r="J129" s="19">
        <v>3</v>
      </c>
      <c r="K129" s="19">
        <v>6.5</v>
      </c>
      <c r="L129" s="19">
        <v>3</v>
      </c>
      <c r="M129" s="19">
        <v>3</v>
      </c>
      <c r="N129" s="19">
        <v>9.5</v>
      </c>
      <c r="O129" s="19">
        <v>4</v>
      </c>
      <c r="P129" s="19">
        <v>3</v>
      </c>
      <c r="Q129" s="19">
        <v>20</v>
      </c>
      <c r="R129" s="20">
        <f t="shared" si="0"/>
        <v>65</v>
      </c>
      <c r="S129" s="19">
        <f t="shared" si="3"/>
        <v>100</v>
      </c>
      <c r="T129" s="21">
        <f t="shared" si="1"/>
        <v>0.65</v>
      </c>
      <c r="U129" s="22"/>
    </row>
    <row r="130" spans="1:21" ht="49.5">
      <c r="A130" s="16">
        <v>80</v>
      </c>
      <c r="B130" s="16" t="s">
        <v>58</v>
      </c>
      <c r="C130" s="17" t="s">
        <v>148</v>
      </c>
      <c r="D130" s="18" t="s">
        <v>60</v>
      </c>
      <c r="E130" s="19">
        <v>0</v>
      </c>
      <c r="F130" s="19">
        <v>1</v>
      </c>
      <c r="G130" s="19">
        <v>0</v>
      </c>
      <c r="H130" s="19">
        <v>1</v>
      </c>
      <c r="I130" s="19">
        <v>1</v>
      </c>
      <c r="J130" s="19">
        <v>2</v>
      </c>
      <c r="K130" s="19">
        <v>3.5</v>
      </c>
      <c r="L130" s="19"/>
      <c r="M130" s="19">
        <v>2</v>
      </c>
      <c r="N130" s="19">
        <v>8.5</v>
      </c>
      <c r="O130" s="19">
        <v>4</v>
      </c>
      <c r="P130" s="19"/>
      <c r="Q130" s="19">
        <v>15</v>
      </c>
      <c r="R130" s="20">
        <f t="shared" si="0"/>
        <v>38</v>
      </c>
      <c r="S130" s="19">
        <f t="shared" si="3"/>
        <v>100</v>
      </c>
      <c r="T130" s="21">
        <f t="shared" si="1"/>
        <v>0.38</v>
      </c>
      <c r="U130" s="22"/>
    </row>
    <row r="131" spans="1:21" ht="49.5">
      <c r="A131" s="16">
        <v>81</v>
      </c>
      <c r="B131" s="16" t="s">
        <v>58</v>
      </c>
      <c r="C131" s="17" t="s">
        <v>149</v>
      </c>
      <c r="D131" s="18" t="s">
        <v>60</v>
      </c>
      <c r="E131" s="19">
        <v>1</v>
      </c>
      <c r="F131" s="19">
        <v>0</v>
      </c>
      <c r="G131" s="19">
        <v>0</v>
      </c>
      <c r="H131" s="19">
        <v>3</v>
      </c>
      <c r="I131" s="19">
        <v>2</v>
      </c>
      <c r="J131" s="19">
        <v>3</v>
      </c>
      <c r="K131" s="19">
        <v>4.5</v>
      </c>
      <c r="L131" s="19">
        <v>0</v>
      </c>
      <c r="M131" s="19">
        <v>1</v>
      </c>
      <c r="N131" s="19">
        <v>2</v>
      </c>
      <c r="O131" s="19">
        <v>0</v>
      </c>
      <c r="P131" s="19">
        <v>2</v>
      </c>
      <c r="Q131" s="19">
        <v>13</v>
      </c>
      <c r="R131" s="20">
        <f t="shared" si="0"/>
        <v>31.5</v>
      </c>
      <c r="S131" s="19">
        <f t="shared" si="3"/>
        <v>100</v>
      </c>
      <c r="T131" s="21">
        <f t="shared" si="1"/>
        <v>0.315</v>
      </c>
      <c r="U131" s="22"/>
    </row>
    <row r="132" spans="1:21" ht="49.5">
      <c r="A132" s="16">
        <v>82</v>
      </c>
      <c r="B132" s="16" t="s">
        <v>58</v>
      </c>
      <c r="C132" s="17" t="s">
        <v>150</v>
      </c>
      <c r="D132" s="16" t="s">
        <v>76</v>
      </c>
      <c r="E132" s="19">
        <v>3</v>
      </c>
      <c r="F132" s="19">
        <v>1</v>
      </c>
      <c r="G132" s="19">
        <v>0</v>
      </c>
      <c r="H132" s="19">
        <v>1</v>
      </c>
      <c r="I132" s="19">
        <v>0</v>
      </c>
      <c r="J132" s="19">
        <v>3</v>
      </c>
      <c r="K132" s="19">
        <v>4</v>
      </c>
      <c r="L132" s="19">
        <v>1</v>
      </c>
      <c r="M132" s="19">
        <v>0</v>
      </c>
      <c r="N132" s="19">
        <v>11</v>
      </c>
      <c r="O132" s="19">
        <v>0</v>
      </c>
      <c r="P132" s="19">
        <v>1</v>
      </c>
      <c r="Q132" s="19">
        <v>6</v>
      </c>
      <c r="R132" s="20">
        <f t="shared" si="0"/>
        <v>31</v>
      </c>
      <c r="S132" s="19">
        <f t="shared" si="3"/>
        <v>100</v>
      </c>
      <c r="T132" s="21">
        <f t="shared" si="1"/>
        <v>0.31</v>
      </c>
      <c r="U132" s="22"/>
    </row>
    <row r="133" spans="1:21" ht="49.5">
      <c r="A133" s="16">
        <v>83</v>
      </c>
      <c r="B133" s="16" t="s">
        <v>58</v>
      </c>
      <c r="C133" s="17" t="s">
        <v>151</v>
      </c>
      <c r="D133" s="16" t="s">
        <v>102</v>
      </c>
      <c r="E133" s="19">
        <v>0</v>
      </c>
      <c r="F133" s="19">
        <v>0</v>
      </c>
      <c r="G133" s="19">
        <v>0</v>
      </c>
      <c r="H133" s="19">
        <v>3</v>
      </c>
      <c r="I133" s="19">
        <v>3</v>
      </c>
      <c r="J133" s="19">
        <v>1</v>
      </c>
      <c r="K133" s="19">
        <v>4</v>
      </c>
      <c r="L133" s="19"/>
      <c r="M133" s="19"/>
      <c r="N133" s="19">
        <v>2.5</v>
      </c>
      <c r="O133" s="19">
        <v>4</v>
      </c>
      <c r="P133" s="19">
        <v>0</v>
      </c>
      <c r="Q133" s="19">
        <v>13</v>
      </c>
      <c r="R133" s="20">
        <f t="shared" si="0"/>
        <v>30.5</v>
      </c>
      <c r="S133" s="19">
        <f t="shared" si="3"/>
        <v>100</v>
      </c>
      <c r="T133" s="21">
        <f t="shared" si="1"/>
        <v>0.305</v>
      </c>
      <c r="U133" s="22"/>
    </row>
    <row r="134" spans="1:21" ht="49.5">
      <c r="A134" s="16">
        <v>85</v>
      </c>
      <c r="B134" s="16" t="s">
        <v>58</v>
      </c>
      <c r="C134" s="17" t="s">
        <v>152</v>
      </c>
      <c r="D134" s="18" t="s">
        <v>60</v>
      </c>
      <c r="E134" s="19">
        <v>0</v>
      </c>
      <c r="F134" s="19">
        <v>1</v>
      </c>
      <c r="G134" s="19">
        <v>2</v>
      </c>
      <c r="H134" s="19">
        <v>0</v>
      </c>
      <c r="I134" s="19">
        <v>1</v>
      </c>
      <c r="J134" s="19">
        <v>0</v>
      </c>
      <c r="K134" s="19">
        <v>2</v>
      </c>
      <c r="L134" s="19"/>
      <c r="M134" s="19">
        <v>0</v>
      </c>
      <c r="N134" s="19">
        <v>2</v>
      </c>
      <c r="O134" s="19">
        <v>1</v>
      </c>
      <c r="P134" s="19">
        <v>2</v>
      </c>
      <c r="Q134" s="19">
        <v>19</v>
      </c>
      <c r="R134" s="20">
        <f t="shared" si="0"/>
        <v>30</v>
      </c>
      <c r="S134" s="19">
        <f t="shared" si="3"/>
        <v>100</v>
      </c>
      <c r="T134" s="21">
        <f t="shared" si="1"/>
        <v>0.3</v>
      </c>
      <c r="U134" s="22"/>
    </row>
    <row r="135" spans="1:21" ht="49.5">
      <c r="A135" s="16">
        <v>85</v>
      </c>
      <c r="B135" s="16" t="s">
        <v>58</v>
      </c>
      <c r="C135" s="17" t="s">
        <v>153</v>
      </c>
      <c r="D135" s="16" t="s">
        <v>96</v>
      </c>
      <c r="E135" s="19">
        <v>3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4</v>
      </c>
      <c r="L135" s="19"/>
      <c r="M135" s="19">
        <v>2</v>
      </c>
      <c r="N135" s="19">
        <v>2</v>
      </c>
      <c r="O135" s="19">
        <v>4</v>
      </c>
      <c r="P135" s="19">
        <v>1</v>
      </c>
      <c r="Q135" s="19">
        <v>11</v>
      </c>
      <c r="R135" s="20">
        <f t="shared" si="0"/>
        <v>27</v>
      </c>
      <c r="S135" s="19">
        <f t="shared" si="3"/>
        <v>100</v>
      </c>
      <c r="T135" s="21">
        <f t="shared" si="1"/>
        <v>0.27</v>
      </c>
      <c r="U135" s="22"/>
    </row>
    <row r="136" spans="1:21" ht="49.5">
      <c r="A136" s="16">
        <v>86</v>
      </c>
      <c r="B136" s="16" t="s">
        <v>58</v>
      </c>
      <c r="C136" s="17" t="s">
        <v>154</v>
      </c>
      <c r="D136" s="24" t="s">
        <v>76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7</v>
      </c>
      <c r="L136" s="19">
        <v>0</v>
      </c>
      <c r="M136" s="19"/>
      <c r="N136" s="19">
        <v>6</v>
      </c>
      <c r="O136" s="19">
        <v>3</v>
      </c>
      <c r="P136" s="19">
        <v>1</v>
      </c>
      <c r="Q136" s="19">
        <v>9</v>
      </c>
      <c r="R136" s="20">
        <f t="shared" si="0"/>
        <v>26</v>
      </c>
      <c r="S136" s="19">
        <f t="shared" si="3"/>
        <v>100</v>
      </c>
      <c r="T136" s="21">
        <f t="shared" si="1"/>
        <v>0.26</v>
      </c>
      <c r="U136" s="22"/>
    </row>
    <row r="137" spans="1:21" ht="49.5">
      <c r="A137" s="23">
        <v>87</v>
      </c>
      <c r="B137" s="16" t="s">
        <v>58</v>
      </c>
      <c r="C137" s="17" t="s">
        <v>155</v>
      </c>
      <c r="D137" s="16" t="s">
        <v>96</v>
      </c>
      <c r="E137" s="19">
        <v>0</v>
      </c>
      <c r="F137" s="19">
        <v>1</v>
      </c>
      <c r="G137" s="19">
        <v>2</v>
      </c>
      <c r="H137" s="19"/>
      <c r="I137" s="19">
        <v>1</v>
      </c>
      <c r="J137" s="19"/>
      <c r="K137" s="19">
        <v>4.5</v>
      </c>
      <c r="L137" s="19"/>
      <c r="M137" s="19">
        <v>1</v>
      </c>
      <c r="N137" s="19"/>
      <c r="O137" s="19">
        <v>6</v>
      </c>
      <c r="P137" s="19">
        <v>0</v>
      </c>
      <c r="Q137" s="19">
        <v>10</v>
      </c>
      <c r="R137" s="20">
        <f t="shared" si="0"/>
        <v>25.5</v>
      </c>
      <c r="S137" s="19">
        <f t="shared" si="3"/>
        <v>100</v>
      </c>
      <c r="T137" s="21">
        <f t="shared" si="1"/>
        <v>0.255</v>
      </c>
      <c r="U137" s="22"/>
    </row>
    <row r="138" spans="1:21" ht="49.5">
      <c r="A138" s="16">
        <v>88</v>
      </c>
      <c r="B138" s="16" t="s">
        <v>58</v>
      </c>
      <c r="C138" s="17" t="s">
        <v>156</v>
      </c>
      <c r="D138" s="16" t="s">
        <v>83</v>
      </c>
      <c r="E138" s="19">
        <v>1</v>
      </c>
      <c r="F138" s="19">
        <v>1</v>
      </c>
      <c r="G138" s="19">
        <v>0</v>
      </c>
      <c r="H138" s="19"/>
      <c r="I138" s="19">
        <v>0</v>
      </c>
      <c r="J138" s="19">
        <v>2</v>
      </c>
      <c r="K138" s="19">
        <v>7</v>
      </c>
      <c r="L138" s="19"/>
      <c r="M138" s="19">
        <v>0</v>
      </c>
      <c r="N138" s="19">
        <v>6</v>
      </c>
      <c r="O138" s="19">
        <v>1</v>
      </c>
      <c r="P138" s="19">
        <v>1</v>
      </c>
      <c r="Q138" s="19">
        <v>5</v>
      </c>
      <c r="R138" s="20">
        <f t="shared" si="0"/>
        <v>24</v>
      </c>
      <c r="S138" s="19">
        <f t="shared" si="3"/>
        <v>100</v>
      </c>
      <c r="T138" s="21">
        <f t="shared" si="1"/>
        <v>0.24</v>
      </c>
      <c r="U138" s="22"/>
    </row>
    <row r="139" spans="1:21" ht="49.5">
      <c r="A139" s="16">
        <v>89</v>
      </c>
      <c r="B139" s="16" t="s">
        <v>58</v>
      </c>
      <c r="C139" s="17" t="s">
        <v>157</v>
      </c>
      <c r="D139" s="16" t="s">
        <v>96</v>
      </c>
      <c r="E139" s="19">
        <v>1</v>
      </c>
      <c r="F139" s="19">
        <v>0</v>
      </c>
      <c r="G139" s="19">
        <v>0</v>
      </c>
      <c r="H139" s="19">
        <v>1</v>
      </c>
      <c r="I139" s="19">
        <v>1</v>
      </c>
      <c r="J139" s="19"/>
      <c r="K139" s="19">
        <v>3</v>
      </c>
      <c r="L139" s="19">
        <v>1</v>
      </c>
      <c r="M139" s="19">
        <v>1</v>
      </c>
      <c r="N139" s="19">
        <v>6.5</v>
      </c>
      <c r="O139" s="19">
        <v>3</v>
      </c>
      <c r="P139" s="19">
        <v>2</v>
      </c>
      <c r="Q139" s="19">
        <v>3</v>
      </c>
      <c r="R139" s="20">
        <f t="shared" si="0"/>
        <v>22.5</v>
      </c>
      <c r="S139" s="19">
        <f t="shared" si="3"/>
        <v>100</v>
      </c>
      <c r="T139" s="21">
        <f t="shared" si="1"/>
        <v>0.225</v>
      </c>
      <c r="U139" s="22"/>
    </row>
    <row r="140" spans="1:21" ht="49.5">
      <c r="A140" s="16">
        <v>90</v>
      </c>
      <c r="B140" s="16" t="s">
        <v>58</v>
      </c>
      <c r="C140" s="17" t="s">
        <v>158</v>
      </c>
      <c r="D140" s="16" t="s">
        <v>76</v>
      </c>
      <c r="E140" s="19">
        <v>1</v>
      </c>
      <c r="F140" s="19">
        <v>0</v>
      </c>
      <c r="G140" s="19">
        <v>0</v>
      </c>
      <c r="H140" s="19">
        <v>1</v>
      </c>
      <c r="I140" s="19">
        <v>2</v>
      </c>
      <c r="J140" s="19"/>
      <c r="K140" s="19">
        <v>3.5</v>
      </c>
      <c r="L140" s="19">
        <v>0</v>
      </c>
      <c r="M140" s="19">
        <v>2</v>
      </c>
      <c r="N140" s="19">
        <v>3.5</v>
      </c>
      <c r="O140" s="19">
        <v>0</v>
      </c>
      <c r="P140" s="19">
        <v>3</v>
      </c>
      <c r="Q140" s="19">
        <v>6</v>
      </c>
      <c r="R140" s="20">
        <f t="shared" si="0"/>
        <v>22</v>
      </c>
      <c r="S140" s="19">
        <f t="shared" si="3"/>
        <v>100</v>
      </c>
      <c r="T140" s="21">
        <f t="shared" si="1"/>
        <v>0.22</v>
      </c>
      <c r="U140" s="22"/>
    </row>
    <row r="141" spans="1:21" ht="49.5">
      <c r="A141" s="16">
        <v>91</v>
      </c>
      <c r="B141" s="16" t="s">
        <v>58</v>
      </c>
      <c r="C141" s="17" t="s">
        <v>159</v>
      </c>
      <c r="D141" s="16" t="s">
        <v>76</v>
      </c>
      <c r="E141" s="19">
        <v>0</v>
      </c>
      <c r="F141" s="19">
        <v>0</v>
      </c>
      <c r="G141" s="19">
        <v>0</v>
      </c>
      <c r="H141" s="19"/>
      <c r="I141" s="19">
        <v>2</v>
      </c>
      <c r="J141" s="19"/>
      <c r="K141" s="19"/>
      <c r="L141" s="19">
        <v>1</v>
      </c>
      <c r="M141" s="19"/>
      <c r="N141" s="19">
        <v>2.5</v>
      </c>
      <c r="O141" s="19">
        <v>2</v>
      </c>
      <c r="P141" s="19">
        <v>3</v>
      </c>
      <c r="Q141" s="19">
        <v>11</v>
      </c>
      <c r="R141" s="20">
        <f t="shared" si="0"/>
        <v>21.5</v>
      </c>
      <c r="S141" s="19">
        <f t="shared" si="3"/>
        <v>100</v>
      </c>
      <c r="T141" s="21">
        <f t="shared" si="1"/>
        <v>0.215</v>
      </c>
      <c r="U141" s="22"/>
    </row>
    <row r="142" spans="1:21" ht="112.5">
      <c r="A142" s="16">
        <v>92</v>
      </c>
      <c r="B142" s="16" t="s">
        <v>58</v>
      </c>
      <c r="C142" s="17" t="s">
        <v>160</v>
      </c>
      <c r="D142" s="16" t="s">
        <v>64</v>
      </c>
      <c r="E142" s="19">
        <v>2</v>
      </c>
      <c r="F142" s="19">
        <v>1</v>
      </c>
      <c r="G142" s="19">
        <v>0</v>
      </c>
      <c r="H142" s="19"/>
      <c r="I142" s="19">
        <v>2</v>
      </c>
      <c r="J142" s="19"/>
      <c r="K142" s="19">
        <v>4.5</v>
      </c>
      <c r="L142" s="19"/>
      <c r="M142" s="19"/>
      <c r="N142" s="19">
        <v>5</v>
      </c>
      <c r="O142" s="19"/>
      <c r="P142" s="19">
        <v>2</v>
      </c>
      <c r="Q142" s="19">
        <v>5</v>
      </c>
      <c r="R142" s="20">
        <f t="shared" si="0"/>
        <v>21.5</v>
      </c>
      <c r="S142" s="19">
        <f t="shared" si="3"/>
        <v>100</v>
      </c>
      <c r="T142" s="21">
        <f t="shared" si="1"/>
        <v>0.215</v>
      </c>
      <c r="U142" s="22"/>
    </row>
    <row r="143" spans="1:21" ht="49.5">
      <c r="A143" s="16">
        <v>93</v>
      </c>
      <c r="B143" s="16" t="s">
        <v>58</v>
      </c>
      <c r="C143" s="17" t="s">
        <v>161</v>
      </c>
      <c r="D143" s="16" t="s">
        <v>102</v>
      </c>
      <c r="E143" s="19">
        <v>4</v>
      </c>
      <c r="F143" s="19">
        <v>0</v>
      </c>
      <c r="G143" s="19"/>
      <c r="H143" s="19"/>
      <c r="I143" s="19">
        <v>0</v>
      </c>
      <c r="J143" s="19"/>
      <c r="K143" s="19">
        <v>1</v>
      </c>
      <c r="L143" s="19">
        <v>0</v>
      </c>
      <c r="M143" s="19">
        <v>1</v>
      </c>
      <c r="N143" s="19">
        <v>4.5</v>
      </c>
      <c r="O143" s="19">
        <v>2</v>
      </c>
      <c r="P143" s="19">
        <v>1</v>
      </c>
      <c r="Q143" s="19">
        <v>4</v>
      </c>
      <c r="R143" s="20">
        <f t="shared" si="0"/>
        <v>17.5</v>
      </c>
      <c r="S143" s="19">
        <f t="shared" si="3"/>
        <v>100</v>
      </c>
      <c r="T143" s="21">
        <f t="shared" si="1"/>
        <v>0.175</v>
      </c>
      <c r="U143" s="22"/>
    </row>
    <row r="144" spans="1:21" ht="49.5">
      <c r="A144" s="16">
        <v>94</v>
      </c>
      <c r="B144" s="16" t="s">
        <v>58</v>
      </c>
      <c r="C144" s="17" t="s">
        <v>162</v>
      </c>
      <c r="D144" s="16" t="s">
        <v>99</v>
      </c>
      <c r="E144" s="19">
        <v>0</v>
      </c>
      <c r="F144" s="19">
        <v>0</v>
      </c>
      <c r="G144" s="19">
        <v>0</v>
      </c>
      <c r="H144" s="19">
        <v>0</v>
      </c>
      <c r="I144" s="19">
        <v>1</v>
      </c>
      <c r="J144" s="19"/>
      <c r="K144" s="19">
        <v>2</v>
      </c>
      <c r="L144" s="19">
        <v>1</v>
      </c>
      <c r="M144" s="19"/>
      <c r="N144" s="19">
        <v>2.5</v>
      </c>
      <c r="O144" s="19">
        <v>0</v>
      </c>
      <c r="P144" s="19">
        <v>0</v>
      </c>
      <c r="Q144" s="19">
        <v>6</v>
      </c>
      <c r="R144" s="20">
        <f t="shared" si="0"/>
        <v>12.5</v>
      </c>
      <c r="S144" s="19">
        <f t="shared" si="3"/>
        <v>100</v>
      </c>
      <c r="T144" s="21">
        <f t="shared" si="1"/>
        <v>0.125</v>
      </c>
      <c r="U144" s="22"/>
    </row>
    <row r="145" spans="1:21" ht="49.5">
      <c r="A145" s="16">
        <v>95</v>
      </c>
      <c r="B145" s="16" t="s">
        <v>58</v>
      </c>
      <c r="C145" s="17" t="s">
        <v>163</v>
      </c>
      <c r="D145" s="16" t="s">
        <v>83</v>
      </c>
      <c r="E145" s="19">
        <v>1</v>
      </c>
      <c r="F145" s="19">
        <v>0</v>
      </c>
      <c r="G145" s="19">
        <v>0</v>
      </c>
      <c r="H145" s="19">
        <v>0</v>
      </c>
      <c r="I145" s="19">
        <v>0.5</v>
      </c>
      <c r="J145" s="19"/>
      <c r="K145" s="19">
        <v>1.5</v>
      </c>
      <c r="L145" s="19"/>
      <c r="M145" s="19">
        <v>0</v>
      </c>
      <c r="N145" s="19">
        <v>0</v>
      </c>
      <c r="O145" s="19">
        <v>0</v>
      </c>
      <c r="P145" s="19">
        <v>0</v>
      </c>
      <c r="Q145" s="19">
        <v>8</v>
      </c>
      <c r="R145" s="20">
        <f t="shared" si="0"/>
        <v>11</v>
      </c>
      <c r="S145" s="19">
        <f t="shared" si="3"/>
        <v>100</v>
      </c>
      <c r="T145" s="21">
        <f t="shared" si="1"/>
        <v>0.11</v>
      </c>
      <c r="U145" s="22"/>
    </row>
    <row r="146" spans="1:21" ht="96.75">
      <c r="A146" s="16">
        <v>96</v>
      </c>
      <c r="B146" s="16" t="s">
        <v>58</v>
      </c>
      <c r="C146" s="17" t="s">
        <v>164</v>
      </c>
      <c r="D146" s="16" t="s">
        <v>64</v>
      </c>
      <c r="E146" s="19">
        <v>2</v>
      </c>
      <c r="F146" s="19">
        <v>0</v>
      </c>
      <c r="G146" s="19">
        <v>0</v>
      </c>
      <c r="H146" s="19"/>
      <c r="I146" s="19">
        <v>0</v>
      </c>
      <c r="J146" s="19"/>
      <c r="K146" s="19">
        <v>3.5</v>
      </c>
      <c r="L146" s="19"/>
      <c r="M146" s="19"/>
      <c r="N146" s="19"/>
      <c r="O146" s="19">
        <v>3</v>
      </c>
      <c r="P146" s="19"/>
      <c r="Q146" s="19"/>
      <c r="R146" s="20">
        <f t="shared" si="0"/>
        <v>8.5</v>
      </c>
      <c r="S146" s="19">
        <f t="shared" si="3"/>
        <v>100</v>
      </c>
      <c r="T146" s="21">
        <f t="shared" si="1"/>
        <v>0.085</v>
      </c>
      <c r="U146" s="22"/>
    </row>
    <row r="147" spans="1:21" ht="96.75">
      <c r="A147" s="16">
        <v>97</v>
      </c>
      <c r="B147" s="16" t="s">
        <v>58</v>
      </c>
      <c r="C147" s="17" t="s">
        <v>165</v>
      </c>
      <c r="D147" s="16" t="s">
        <v>64</v>
      </c>
      <c r="E147" s="19">
        <v>2</v>
      </c>
      <c r="F147" s="19">
        <v>0</v>
      </c>
      <c r="G147" s="19">
        <v>0</v>
      </c>
      <c r="H147" s="19"/>
      <c r="I147" s="19">
        <v>0</v>
      </c>
      <c r="J147" s="19">
        <v>0</v>
      </c>
      <c r="K147" s="19">
        <v>4</v>
      </c>
      <c r="L147" s="19">
        <v>0</v>
      </c>
      <c r="M147" s="19">
        <v>1</v>
      </c>
      <c r="N147" s="19">
        <v>1</v>
      </c>
      <c r="O147" s="19"/>
      <c r="P147" s="19"/>
      <c r="Q147" s="19"/>
      <c r="R147" s="20">
        <f t="shared" si="0"/>
        <v>8</v>
      </c>
      <c r="S147" s="19">
        <f t="shared" si="3"/>
        <v>100</v>
      </c>
      <c r="T147" s="21">
        <f t="shared" si="1"/>
        <v>0.08</v>
      </c>
      <c r="U147" s="22"/>
    </row>
    <row r="148" spans="1:21" ht="96.75">
      <c r="A148" s="16">
        <v>98</v>
      </c>
      <c r="B148" s="16" t="s">
        <v>58</v>
      </c>
      <c r="C148" s="17" t="s">
        <v>166</v>
      </c>
      <c r="D148" s="16" t="s">
        <v>64</v>
      </c>
      <c r="E148" s="19">
        <v>1</v>
      </c>
      <c r="F148" s="19">
        <v>1</v>
      </c>
      <c r="G148" s="19">
        <v>0</v>
      </c>
      <c r="H148" s="19">
        <v>0</v>
      </c>
      <c r="I148" s="19">
        <v>0</v>
      </c>
      <c r="J148" s="19">
        <v>1</v>
      </c>
      <c r="K148" s="19">
        <v>3.5</v>
      </c>
      <c r="L148" s="19"/>
      <c r="M148" s="19">
        <v>0</v>
      </c>
      <c r="N148" s="19">
        <v>0</v>
      </c>
      <c r="O148" s="19">
        <v>0</v>
      </c>
      <c r="P148" s="19"/>
      <c r="Q148" s="19">
        <v>1</v>
      </c>
      <c r="R148" s="20">
        <f t="shared" si="0"/>
        <v>7.5</v>
      </c>
      <c r="S148" s="19">
        <f t="shared" si="3"/>
        <v>100</v>
      </c>
      <c r="T148" s="21">
        <f t="shared" si="1"/>
        <v>0.075</v>
      </c>
      <c r="U148" s="22"/>
    </row>
    <row r="149" spans="1:21" ht="96.75">
      <c r="A149" s="16">
        <v>99</v>
      </c>
      <c r="B149" s="16" t="s">
        <v>58</v>
      </c>
      <c r="C149" s="17" t="s">
        <v>167</v>
      </c>
      <c r="D149" s="16" t="s">
        <v>64</v>
      </c>
      <c r="E149" s="19">
        <v>1</v>
      </c>
      <c r="F149" s="19">
        <v>0</v>
      </c>
      <c r="G149" s="19">
        <v>0</v>
      </c>
      <c r="H149" s="19"/>
      <c r="I149" s="19">
        <v>0</v>
      </c>
      <c r="J149" s="19">
        <v>0</v>
      </c>
      <c r="K149" s="19">
        <v>4</v>
      </c>
      <c r="L149" s="19">
        <v>0</v>
      </c>
      <c r="M149" s="19">
        <v>1</v>
      </c>
      <c r="N149" s="19">
        <v>1</v>
      </c>
      <c r="O149" s="19"/>
      <c r="P149" s="19"/>
      <c r="Q149" s="19"/>
      <c r="R149" s="20">
        <f t="shared" si="0"/>
        <v>7</v>
      </c>
      <c r="S149" s="19">
        <f t="shared" si="3"/>
        <v>100</v>
      </c>
      <c r="T149" s="21">
        <f t="shared" si="1"/>
        <v>0.07</v>
      </c>
      <c r="U149" s="22"/>
    </row>
    <row r="150" spans="1:21" ht="56.25">
      <c r="A150" s="16">
        <v>100</v>
      </c>
      <c r="B150" s="16" t="s">
        <v>58</v>
      </c>
      <c r="C150" s="17" t="s">
        <v>168</v>
      </c>
      <c r="D150" s="16" t="s">
        <v>83</v>
      </c>
      <c r="E150" s="19">
        <v>1</v>
      </c>
      <c r="F150" s="19">
        <v>0</v>
      </c>
      <c r="G150" s="19">
        <v>0</v>
      </c>
      <c r="H150" s="19"/>
      <c r="I150" s="19">
        <v>0</v>
      </c>
      <c r="J150" s="19"/>
      <c r="K150" s="19">
        <v>1</v>
      </c>
      <c r="L150" s="19">
        <v>0</v>
      </c>
      <c r="M150" s="19"/>
      <c r="N150" s="19">
        <v>0</v>
      </c>
      <c r="O150" s="19"/>
      <c r="P150" s="19"/>
      <c r="Q150" s="19">
        <v>4</v>
      </c>
      <c r="R150" s="20">
        <f t="shared" si="0"/>
        <v>6</v>
      </c>
      <c r="S150" s="19">
        <f t="shared" si="3"/>
        <v>100</v>
      </c>
      <c r="T150" s="21">
        <f t="shared" si="1"/>
        <v>0.06</v>
      </c>
      <c r="U150" s="22"/>
    </row>
    <row r="151" spans="1:21" ht="96.75">
      <c r="A151" s="16">
        <v>101</v>
      </c>
      <c r="B151" s="16" t="s">
        <v>58</v>
      </c>
      <c r="C151" s="17" t="s">
        <v>169</v>
      </c>
      <c r="D151" s="16" t="s">
        <v>64</v>
      </c>
      <c r="E151" s="19">
        <v>1</v>
      </c>
      <c r="F151" s="19">
        <v>0</v>
      </c>
      <c r="G151" s="19">
        <v>0</v>
      </c>
      <c r="H151" s="19"/>
      <c r="I151" s="19">
        <v>0</v>
      </c>
      <c r="J151" s="19">
        <v>0</v>
      </c>
      <c r="K151" s="19">
        <v>3.5</v>
      </c>
      <c r="L151" s="19">
        <v>0</v>
      </c>
      <c r="M151" s="19">
        <v>0</v>
      </c>
      <c r="N151" s="19"/>
      <c r="O151" s="19"/>
      <c r="P151" s="19"/>
      <c r="Q151" s="19"/>
      <c r="R151" s="20">
        <f t="shared" si="0"/>
        <v>4.5</v>
      </c>
      <c r="S151" s="19">
        <f t="shared" si="3"/>
        <v>100</v>
      </c>
      <c r="T151" s="21">
        <f t="shared" si="1"/>
        <v>0.045</v>
      </c>
      <c r="U151" s="22"/>
    </row>
    <row r="152" spans="1:21" ht="96.75">
      <c r="A152" s="16">
        <v>102</v>
      </c>
      <c r="B152" s="16" t="s">
        <v>58</v>
      </c>
      <c r="C152" s="17" t="s">
        <v>170</v>
      </c>
      <c r="D152" s="16" t="s">
        <v>64</v>
      </c>
      <c r="E152" s="19">
        <v>2</v>
      </c>
      <c r="F152" s="19">
        <v>0</v>
      </c>
      <c r="G152" s="19"/>
      <c r="H152" s="19"/>
      <c r="I152" s="19">
        <v>0</v>
      </c>
      <c r="J152" s="19"/>
      <c r="K152" s="19">
        <v>0.5</v>
      </c>
      <c r="L152" s="19"/>
      <c r="M152" s="19"/>
      <c r="N152" s="19">
        <v>2</v>
      </c>
      <c r="O152" s="19"/>
      <c r="P152" s="19"/>
      <c r="Q152" s="19"/>
      <c r="R152" s="20">
        <f t="shared" si="0"/>
        <v>4.5</v>
      </c>
      <c r="S152" s="19">
        <f t="shared" si="3"/>
        <v>100</v>
      </c>
      <c r="T152" s="21">
        <f t="shared" si="1"/>
        <v>0.045</v>
      </c>
      <c r="U152" s="22"/>
    </row>
    <row r="153" spans="1:21" ht="56.25">
      <c r="A153" s="16">
        <v>103</v>
      </c>
      <c r="B153" s="16" t="s">
        <v>58</v>
      </c>
      <c r="C153" s="17" t="s">
        <v>171</v>
      </c>
      <c r="D153" s="16" t="s">
        <v>102</v>
      </c>
      <c r="E153" s="19">
        <v>0</v>
      </c>
      <c r="F153" s="19">
        <v>0</v>
      </c>
      <c r="G153" s="19">
        <v>0</v>
      </c>
      <c r="H153" s="19"/>
      <c r="I153" s="19">
        <v>1</v>
      </c>
      <c r="J153" s="19"/>
      <c r="K153" s="19">
        <v>0</v>
      </c>
      <c r="L153" s="19"/>
      <c r="M153" s="19"/>
      <c r="N153" s="19">
        <v>0</v>
      </c>
      <c r="O153" s="19">
        <v>2</v>
      </c>
      <c r="P153" s="19"/>
      <c r="Q153" s="19">
        <v>0</v>
      </c>
      <c r="R153" s="20">
        <f t="shared" si="0"/>
        <v>3</v>
      </c>
      <c r="S153" s="19">
        <f t="shared" si="3"/>
        <v>100</v>
      </c>
      <c r="T153" s="21">
        <f t="shared" si="1"/>
        <v>0.03</v>
      </c>
      <c r="U153" s="22"/>
    </row>
    <row r="155" spans="1:21" ht="57" customHeight="1">
      <c r="A155" s="6" t="s">
        <v>8</v>
      </c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 ht="77.25" customHeight="1">
      <c r="A156" s="4" t="s">
        <v>9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5"/>
      <c r="O156" s="5"/>
      <c r="P156" s="5"/>
      <c r="Q156" s="5"/>
      <c r="R156" s="5"/>
      <c r="S156" s="5"/>
      <c r="T156" s="5"/>
      <c r="U156" s="5"/>
    </row>
  </sheetData>
  <sheetProtection selectLockedCells="1" selectUnlockedCells="1"/>
  <autoFilter ref="A50:U153"/>
  <mergeCells count="29">
    <mergeCell ref="A1:U1"/>
    <mergeCell ref="A2:U2"/>
    <mergeCell ref="A3:U3"/>
    <mergeCell ref="G4:R4"/>
    <mergeCell ref="A5:U5"/>
    <mergeCell ref="A6:U6"/>
    <mergeCell ref="A7:U7"/>
    <mergeCell ref="A8:U8"/>
    <mergeCell ref="A10:U10"/>
    <mergeCell ref="A12:U12"/>
    <mergeCell ref="A13:M13"/>
    <mergeCell ref="A26:U26"/>
    <mergeCell ref="A27:U27"/>
    <mergeCell ref="A28:U28"/>
    <mergeCell ref="A29:U29"/>
    <mergeCell ref="A31:U31"/>
    <mergeCell ref="A32:U32"/>
    <mergeCell ref="A34:IV34"/>
    <mergeCell ref="A35:IV35"/>
    <mergeCell ref="A36:IV36"/>
    <mergeCell ref="A38:IV38"/>
    <mergeCell ref="A39:IV39"/>
    <mergeCell ref="A41:T41"/>
    <mergeCell ref="A44:U44"/>
    <mergeCell ref="A45:U45"/>
    <mergeCell ref="A47:U47"/>
    <mergeCell ref="A48:U48"/>
    <mergeCell ref="A155:U155"/>
    <mergeCell ref="A156:M156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2023-11-22T08:43:00Z</dcterms:modified>
  <cp:category/>
  <cp:version/>
  <cp:contentType/>
  <cp:contentStatus/>
  <cp:revision>4</cp:revision>
</cp:coreProperties>
</file>