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aromir\123\Печатнова ВсОШ 2023-2024\ШЭ 23-24\Протоколы ШЭ 23-24\Физическая культура\"/>
    </mc:Choice>
  </mc:AlternateContent>
  <xr:revisionPtr revIDLastSave="0" documentId="13_ncr:1_{AA330CDF-D359-4A0E-A4DD-438393BB9C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_FilterDatabase" localSheetId="0" hidden="1">Лист1!$A$36:$X$36</definedName>
    <definedName name="_xlnm.Print_Area" localSheetId="0">Лист1!$A$35:$X$42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8" i="1" l="1"/>
  <c r="V39" i="1"/>
  <c r="V40" i="1"/>
  <c r="V41" i="1"/>
  <c r="V42" i="1"/>
  <c r="V37" i="1"/>
  <c r="R41" i="1"/>
  <c r="T41" i="1" s="1"/>
  <c r="R40" i="1"/>
  <c r="T40" i="1" s="1"/>
  <c r="R42" i="1"/>
  <c r="T42" i="1" s="1"/>
  <c r="R39" i="1"/>
  <c r="T39" i="1" s="1"/>
  <c r="R38" i="1"/>
  <c r="T38" i="1" s="1"/>
  <c r="R37" i="1"/>
  <c r="T37" i="1" s="1"/>
</calcChain>
</file>

<file path=xl/sharedStrings.xml><?xml version="1.0" encoding="utf-8"?>
<sst xmlns="http://schemas.openxmlformats.org/spreadsheetml/2006/main" count="111" uniqueCount="82">
  <si>
    <t>ПРОТОКОЛ</t>
  </si>
  <si>
    <t xml:space="preserve">заседания жюри школьного этапа всероссийской олимпиады школьников </t>
  </si>
  <si>
    <r>
      <t>по</t>
    </r>
    <r>
      <rPr>
        <b/>
        <sz val="14"/>
        <rFont val="Times New Roman"/>
      </rPr>
      <t xml:space="preserve"> физической культуре</t>
    </r>
    <r>
      <rPr>
        <b/>
        <sz val="14"/>
        <color indexed="64"/>
        <rFont val="Times New Roman"/>
      </rPr>
      <t xml:space="preserve"> в 2023/24 учебном году</t>
    </r>
  </si>
  <si>
    <r>
      <t xml:space="preserve">Дата проведения:  </t>
    </r>
    <r>
      <rPr>
        <sz val="14"/>
        <rFont val="Times New Roman"/>
      </rPr>
      <t>20.10.2023</t>
    </r>
  </si>
  <si>
    <t>Повестка дня:</t>
  </si>
  <si>
    <t>1. Подведение итогов проведения школьного этапа всероссийской олимпиады школьников по физической культуре.</t>
  </si>
  <si>
    <r>
      <t>2. Определение победителей и призеров школьного этапа всероссийской олимпиады школьников по</t>
    </r>
    <r>
      <rPr>
        <sz val="14"/>
        <color indexed="60"/>
        <rFont val="Times New Roman"/>
      </rPr>
      <t xml:space="preserve"> </t>
    </r>
    <r>
      <rPr>
        <sz val="14"/>
        <rFont val="Times New Roman"/>
      </rPr>
      <t>физической культуре.</t>
    </r>
  </si>
  <si>
    <t xml:space="preserve">Слушали: </t>
  </si>
  <si>
    <r>
      <t>Председателя жюри, котор (ый</t>
    </r>
    <r>
      <rPr>
        <sz val="14"/>
        <color indexed="60"/>
        <rFont val="Times New Roman"/>
      </rPr>
      <t>/ая)</t>
    </r>
    <r>
      <rPr>
        <sz val="14"/>
        <color indexed="64"/>
        <rFont val="Times New Roman"/>
      </rPr>
      <t xml:space="preserve"> познакомил(</t>
    </r>
    <r>
      <rPr>
        <sz val="14"/>
        <color indexed="60"/>
        <rFont val="Times New Roman"/>
      </rPr>
      <t>а)</t>
    </r>
    <r>
      <rPr>
        <sz val="14"/>
        <color indexed="64"/>
        <rFont val="Times New Roman"/>
      </rPr>
      <t xml:space="preserve"> с рейтингом участников школьного этапа всероссийской олимпиады школьников по физической культуре</t>
    </r>
    <r>
      <rPr>
        <b/>
        <sz val="14"/>
        <color indexed="64"/>
        <rFont val="Times New Roman"/>
      </rPr>
      <t>.</t>
    </r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</si>
  <si>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</si>
  <si>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</si>
  <si>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/>
        <sz val="14"/>
        <color indexed="60"/>
        <rFont val="Times New Roman"/>
      </rPr>
      <t xml:space="preserve"> </t>
    </r>
    <r>
      <rPr>
        <sz val="14"/>
        <color indexed="64"/>
        <rFont val="Times New Roman"/>
      </rPr>
      <t>для утверждения.</t>
    </r>
  </si>
  <si>
    <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</rPr>
      <t xml:space="preserve"> </t>
    </r>
    <r>
      <rPr>
        <b/>
        <sz val="18"/>
        <rFont val="Times New Roman"/>
      </rPr>
      <t>(девушки)</t>
    </r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</si>
  <si>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</si>
  <si>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</si>
  <si>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</si>
  <si>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</si>
  <si>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</si>
  <si>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</si>
  <si>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</si>
  <si>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</si>
  <si>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</si>
  <si>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</si>
  <si>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</si>
  <si>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</si>
  <si>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</si>
  <si>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</si>
  <si>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</si>
  <si>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</si>
  <si>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</si>
  <si>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</si>
  <si>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</si>
  <si>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</si>
  <si>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</si>
  <si>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</si>
  <si>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</si>
  <si>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г.Мичуринск</t>
  </si>
  <si>
    <t>ф-05-03</t>
  </si>
  <si>
    <t xml:space="preserve">Анциферова </t>
  </si>
  <si>
    <t>Милана</t>
  </si>
  <si>
    <t>Валерьевна</t>
  </si>
  <si>
    <t>Российская Федерация</t>
  </si>
  <si>
    <t>Тамбовское областное государственное автономное общеобразовательное учреждение "Мичуринский лицей-интернат"</t>
  </si>
  <si>
    <t>Шелковникова Анна Юрьевна</t>
  </si>
  <si>
    <t>ф-05-02</t>
  </si>
  <si>
    <t>Балашова</t>
  </si>
  <si>
    <t>Анастасия</t>
  </si>
  <si>
    <t>Ильинична</t>
  </si>
  <si>
    <t>ф-09-05</t>
  </si>
  <si>
    <t>Десятова</t>
  </si>
  <si>
    <t>Полина</t>
  </si>
  <si>
    <t>Сергеевна</t>
  </si>
  <si>
    <t>Шелковникова Дарья Сергеевна</t>
  </si>
  <si>
    <t>ф-09-06</t>
  </si>
  <si>
    <t>Жукова</t>
  </si>
  <si>
    <t>Дарья</t>
  </si>
  <si>
    <t>Николаевна</t>
  </si>
  <si>
    <t>ф-09-07</t>
  </si>
  <si>
    <t>Михкельсон</t>
  </si>
  <si>
    <t>Юлия</t>
  </si>
  <si>
    <t>Олеговна</t>
  </si>
  <si>
    <t>ф-10-01</t>
  </si>
  <si>
    <t>Юдина</t>
  </si>
  <si>
    <t>Алина</t>
  </si>
  <si>
    <t>Евгеньевна</t>
  </si>
  <si>
    <t>Эгин Денис Вячеславович</t>
  </si>
  <si>
    <t>Ж</t>
  </si>
  <si>
    <r>
      <t xml:space="preserve">Количество участников: </t>
    </r>
    <r>
      <rPr>
        <b/>
        <sz val="14"/>
        <color indexed="64"/>
        <rFont val="Times New Roman"/>
      </rPr>
      <t>всего  -   6 , 5 класс -  2  , 6 класс -   0  ,  7 класс - 0  , 8 класс - 0    , 9 класс - 3   , 10 класс -  1  , 11 класс - 0   .</t>
    </r>
  </si>
  <si>
    <t>от «_30__»__октября_____2023 г.</t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</si>
  <si>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</si>
  <si>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t>Председатель жюри: Эгин Денис Вячеславович</t>
  </si>
  <si>
    <t>Секретарь жюри: Шелковникова Анна Юрьевна</t>
  </si>
  <si>
    <t>Члены жюри: Глинский Владимир Васильевич, Десятник Алексей Андреевич, Шелковникова Дарья Сергеевна</t>
  </si>
  <si>
    <t>Победитель</t>
  </si>
  <si>
    <t>Участник</t>
  </si>
  <si>
    <r>
      <t xml:space="preserve">   Секретарь жюри: Шелковникова Анна Юрьевна__</t>
    </r>
    <r>
      <rPr>
        <i/>
        <sz val="18"/>
        <color indexed="8"/>
        <rFont val="Times New Roman"/>
        <family val="1"/>
        <charset val="204"/>
      </rPr>
      <t xml:space="preserve"> </t>
    </r>
    <r>
      <rPr>
        <i/>
        <sz val="18"/>
        <rFont val="Times New Roman"/>
        <family val="1"/>
        <charset val="204"/>
      </rPr>
      <t>(подпись)</t>
    </r>
    <r>
      <rPr>
        <i/>
        <sz val="18"/>
        <color indexed="8"/>
        <rFont val="Times New Roman"/>
        <family val="1"/>
        <charset val="204"/>
      </rPr>
      <t>___________________</t>
    </r>
  </si>
  <si>
    <r>
      <t xml:space="preserve">2. Количество призеров: </t>
    </r>
    <r>
      <rPr>
        <b/>
        <sz val="14"/>
        <color indexed="64"/>
        <rFont val="Times New Roman"/>
      </rPr>
      <t>всего  -  0  , 5 класс - 0   , 6 класс -   0  ,  7 класс -  0 , 8 класс -  0   , 9 класс - 0   , 10 класс - 0   , 11 класс - 0    .</t>
    </r>
  </si>
  <si>
    <r>
      <t>Проголосовали:</t>
    </r>
    <r>
      <rPr>
        <sz val="14"/>
        <color indexed="64"/>
        <rFont val="Times New Roman"/>
      </rPr>
      <t xml:space="preserve"> «ЗА» -   5    , «ПРОТИВ» -       0      , «ВОЗДЕРЖАЛИСЬ» -     0       .</t>
    </r>
  </si>
  <si>
    <t>На заседании присутствовали  5 членов жюри.</t>
  </si>
  <si>
    <r>
      <t>1. Количество победителей:</t>
    </r>
    <r>
      <rPr>
        <b/>
        <sz val="14"/>
        <color indexed="64"/>
        <rFont val="Times New Roman"/>
      </rPr>
      <t xml:space="preserve"> всего  - 2   , 5 класс - 1  , 6 класс - 0    ,  7 класс - 0  , 8 класс - 0    , 9 класс - 1   , 10 класс -  0  , 11 класс -  0  .</t>
    </r>
  </si>
  <si>
    <r>
      <t xml:space="preserve">   Председатель жюри:</t>
    </r>
    <r>
      <rPr>
        <sz val="18"/>
        <color indexed="25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Эгин Денис Вячеславович</t>
    </r>
    <r>
      <rPr>
        <i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__  </t>
    </r>
    <r>
      <rPr>
        <i/>
        <sz val="18"/>
        <rFont val="Times New Roman"/>
        <family val="1"/>
        <charset val="204"/>
      </rPr>
      <t>(подпись)</t>
    </r>
    <r>
      <rPr>
        <i/>
        <sz val="18"/>
        <color indexed="8"/>
        <rFont val="Times New Roman"/>
        <family val="1"/>
        <charset val="204"/>
      </rPr>
      <t>___________________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</si>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</sst>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scheme val="minor"/>
    </font>
    <font>
      <sz val="14"/>
      <color theme="1"/>
      <name val="Calibri"/>
      <scheme val="minor"/>
    </font>
    <font>
      <b/>
      <sz val="14"/>
      <color indexed="64"/>
      <name val="Times New Roman"/>
    </font>
    <font>
      <sz val="14"/>
      <color indexed="64"/>
      <name val="Times New Roman"/>
    </font>
    <font>
      <b/>
      <sz val="18"/>
      <color indexed="64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b/>
      <sz val="14"/>
      <name val="Times New Roman"/>
    </font>
    <font>
      <b/>
      <sz val="14"/>
      <color indexed="60"/>
      <name val="Times New Roman"/>
    </font>
    <font>
      <sz val="14"/>
      <color indexed="60"/>
      <name val="Times New Roman"/>
    </font>
    <font>
      <sz val="14"/>
      <name val="Times New Roman"/>
    </font>
    <font>
      <b/>
      <sz val="18"/>
      <color indexed="60"/>
      <name val="Times New Roman"/>
    </font>
    <font>
      <b/>
      <sz val="18"/>
      <name val="Times New Roman"/>
    </font>
    <font>
      <b/>
      <sz val="1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indexed="25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b/>
      <sz val="14"/>
      <color indexed="6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indexed="2"/>
        <bgColor indexed="2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/>
    </xf>
    <xf numFmtId="0" fontId="21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topLeftCell="A16" zoomScale="59" workbookViewId="0">
      <selection activeCell="A27" sqref="A27:XFD27"/>
    </sheetView>
  </sheetViews>
  <sheetFormatPr defaultRowHeight="15" customHeight="1" x14ac:dyDescent="0.25"/>
  <cols>
    <col min="1" max="1" width="9.28515625" customWidth="1"/>
    <col min="2" max="2" width="21.140625" customWidth="1"/>
    <col min="3" max="3" width="16.42578125" customWidth="1"/>
    <col min="4" max="4" width="16" customWidth="1"/>
    <col min="5" max="5" width="14.5703125" customWidth="1"/>
    <col min="6" max="6" width="16.7109375" customWidth="1"/>
    <col min="8" max="8" width="14.7109375" customWidth="1"/>
    <col min="9" max="9" width="18" customWidth="1"/>
    <col min="10" max="10" width="51.7109375" customWidth="1"/>
    <col min="11" max="11" width="8.7109375" customWidth="1"/>
    <col min="12" max="13" width="10.42578125" customWidth="1"/>
    <col min="14" max="14" width="11.28515625" style="1" customWidth="1"/>
    <col min="15" max="15" width="11.28515625" customWidth="1"/>
    <col min="16" max="16" width="12.28515625" style="1" customWidth="1"/>
    <col min="17" max="17" width="11" customWidth="1"/>
    <col min="18" max="18" width="12.7109375" customWidth="1"/>
    <col min="19" max="19" width="14" customWidth="1"/>
    <col min="20" max="20" width="16.5703125" customWidth="1"/>
    <col min="21" max="21" width="15.5703125" customWidth="1"/>
    <col min="22" max="22" width="15" customWidth="1"/>
    <col min="23" max="23" width="20.28515625" customWidth="1"/>
    <col min="24" max="24" width="21.85546875" customWidth="1"/>
  </cols>
  <sheetData>
    <row r="1" spans="1:23" s="2" customFormat="1" ht="23.2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s="2" customFormat="1" ht="18.75" x14ac:dyDescent="0.3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s="2" customFormat="1" ht="18.75" x14ac:dyDescent="0.3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s="2" customFormat="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27" t="s">
        <v>68</v>
      </c>
      <c r="L4" s="26"/>
      <c r="M4" s="26"/>
      <c r="N4" s="26"/>
      <c r="O4" s="26"/>
      <c r="P4" s="26"/>
      <c r="Q4" s="26"/>
      <c r="R4" s="3"/>
      <c r="S4" s="3"/>
      <c r="T4" s="3"/>
      <c r="U4" s="3"/>
      <c r="V4" s="3"/>
      <c r="W4" s="3"/>
    </row>
    <row r="5" spans="1:23" s="2" customFormat="1" ht="18.7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2" customFormat="1" ht="18.75" x14ac:dyDescent="0.3">
      <c r="A6" s="30" t="s">
        <v>69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2" customFormat="1" ht="18.75" x14ac:dyDescent="0.3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2" customFormat="1" ht="18.75" x14ac:dyDescent="0.3">
      <c r="A8" s="28" t="s">
        <v>67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s="2" customFormat="1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5"/>
      <c r="Q9" s="4"/>
      <c r="R9" s="4"/>
      <c r="S9" s="4"/>
      <c r="T9" s="4"/>
      <c r="U9" s="4"/>
      <c r="V9" s="4"/>
      <c r="W9" s="4"/>
    </row>
    <row r="10" spans="1:23" s="2" customFormat="1" ht="18.75" x14ac:dyDescent="0.3">
      <c r="A10" s="28" t="s">
        <v>78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s="2" customFormat="1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5"/>
      <c r="Q11" s="4"/>
      <c r="R11" s="4"/>
      <c r="S11" s="4"/>
      <c r="T11" s="4"/>
      <c r="U11" s="4"/>
      <c r="V11" s="4"/>
      <c r="W11" s="4"/>
    </row>
    <row r="12" spans="1:23" s="2" customFormat="1" ht="23.25" customHeight="1" x14ac:dyDescent="0.3">
      <c r="A12" s="31" t="s">
        <v>70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s="2" customFormat="1" ht="18.75" x14ac:dyDescent="0.3">
      <c r="A13" s="30" t="s">
        <v>71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4"/>
      <c r="V13" s="4"/>
      <c r="W13" s="4"/>
    </row>
    <row r="14" spans="1:23" s="2" customFormat="1" ht="18.75" x14ac:dyDescent="0.3">
      <c r="A14" s="30" t="s">
        <v>72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4"/>
    </row>
    <row r="15" spans="1:23" s="2" customFormat="1" ht="18.75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5"/>
      <c r="Q15" s="4"/>
      <c r="R15" s="4"/>
      <c r="S15" s="4"/>
      <c r="T15" s="4"/>
      <c r="U15" s="4"/>
      <c r="V15" s="4"/>
      <c r="W15" s="4"/>
    </row>
    <row r="16" spans="1:23" s="2" customFormat="1" ht="18.75" x14ac:dyDescent="0.3">
      <c r="A16" s="29" t="s">
        <v>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s="2" customFormat="1" ht="18.75" x14ac:dyDescent="0.3">
      <c r="A17" s="28" t="s">
        <v>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2" customFormat="1" ht="18.75" x14ac:dyDescent="0.3">
      <c r="A18" s="28" t="s">
        <v>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s="2" customFormat="1" ht="18.7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5"/>
      <c r="Q19" s="4"/>
      <c r="R19" s="4"/>
      <c r="S19" s="4"/>
      <c r="T19" s="4"/>
      <c r="U19" s="4"/>
      <c r="V19" s="4"/>
      <c r="W19" s="4"/>
    </row>
    <row r="20" spans="1:23" s="2" customFormat="1" ht="18.75" x14ac:dyDescent="0.3">
      <c r="A20" s="29" t="s">
        <v>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s="2" customFormat="1" ht="18.75" x14ac:dyDescent="0.3">
      <c r="A21" s="28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" customFormat="1" ht="18.75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5"/>
      <c r="Q22" s="4"/>
      <c r="R22" s="4"/>
      <c r="S22" s="4"/>
      <c r="T22" s="4"/>
      <c r="U22" s="4"/>
      <c r="V22" s="4"/>
      <c r="W22" s="4"/>
    </row>
    <row r="23" spans="1:23" s="28" customFormat="1" ht="18.75" x14ac:dyDescent="0.3">
      <c r="A23" s="28" t="s">
        <v>9</v>
      </c>
    </row>
    <row r="24" spans="1:23" s="28" customFormat="1" ht="18.75" x14ac:dyDescent="0.3">
      <c r="A24" s="30" t="s">
        <v>79</v>
      </c>
    </row>
    <row r="25" spans="1:23" s="28" customFormat="1" ht="18.75" x14ac:dyDescent="0.3">
      <c r="A25" s="30" t="s">
        <v>76</v>
      </c>
    </row>
    <row r="26" spans="1:23" s="2" customFormat="1" ht="18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5"/>
      <c r="Q26" s="4"/>
      <c r="R26" s="4"/>
      <c r="S26" s="4"/>
      <c r="T26" s="4"/>
      <c r="U26" s="4"/>
      <c r="V26" s="4"/>
      <c r="W26" s="4"/>
    </row>
    <row r="27" spans="1:23" s="28" customFormat="1" ht="18.75" x14ac:dyDescent="0.3">
      <c r="A27" s="28" t="s">
        <v>81</v>
      </c>
    </row>
    <row r="28" spans="1:23" s="28" customFormat="1" ht="18.75" x14ac:dyDescent="0.3"/>
    <row r="29" spans="1:23" s="2" customFormat="1" ht="18.75" x14ac:dyDescent="0.3">
      <c r="A29" s="34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s="2" customFormat="1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6"/>
      <c r="P30" s="7"/>
      <c r="Q30" s="6"/>
      <c r="R30" s="6"/>
      <c r="S30" s="6"/>
      <c r="T30" s="6"/>
      <c r="U30" s="6"/>
      <c r="V30" s="6"/>
      <c r="W30" s="6"/>
    </row>
    <row r="31" spans="1:23" s="2" customFormat="1" ht="18.75" x14ac:dyDescent="0.3">
      <c r="A31" s="29" t="s">
        <v>10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s="2" customFormat="1" ht="18.75" x14ac:dyDescent="0.3">
      <c r="A32" s="37" t="s">
        <v>11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:24" s="2" customFormat="1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6"/>
      <c r="P33" s="7"/>
      <c r="Q33" s="6"/>
      <c r="R33" s="6"/>
      <c r="S33" s="6"/>
      <c r="T33" s="6"/>
      <c r="U33" s="6"/>
      <c r="V33" s="6"/>
      <c r="W33" s="6"/>
    </row>
    <row r="34" spans="1:24" ht="22.5" customHeight="1" x14ac:dyDescent="0.25">
      <c r="A34" s="38" t="s">
        <v>12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4" s="8" customFormat="1" ht="33.6" customHeight="1" thickBot="1" x14ac:dyDescent="0.35">
      <c r="A35" s="35" t="s">
        <v>42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96" customHeight="1" thickBot="1" x14ac:dyDescent="0.3">
      <c r="A36" s="9" t="s">
        <v>13</v>
      </c>
      <c r="B36" s="10" t="s">
        <v>14</v>
      </c>
      <c r="C36" s="10" t="s">
        <v>15</v>
      </c>
      <c r="D36" s="10" t="s">
        <v>16</v>
      </c>
      <c r="E36" s="10" t="s">
        <v>17</v>
      </c>
      <c r="F36" s="10" t="s">
        <v>18</v>
      </c>
      <c r="G36" s="10" t="s">
        <v>19</v>
      </c>
      <c r="H36" s="10" t="s">
        <v>20</v>
      </c>
      <c r="I36" s="10" t="s">
        <v>21</v>
      </c>
      <c r="J36" s="10" t="s">
        <v>22</v>
      </c>
      <c r="K36" s="11" t="s">
        <v>23</v>
      </c>
      <c r="L36" s="12" t="s">
        <v>24</v>
      </c>
      <c r="M36" s="12" t="s">
        <v>25</v>
      </c>
      <c r="N36" s="13" t="s">
        <v>26</v>
      </c>
      <c r="O36" s="12" t="s">
        <v>27</v>
      </c>
      <c r="P36" s="13" t="s">
        <v>28</v>
      </c>
      <c r="Q36" s="12" t="s">
        <v>27</v>
      </c>
      <c r="R36" s="14" t="s">
        <v>29</v>
      </c>
      <c r="S36" s="14" t="s">
        <v>30</v>
      </c>
      <c r="T36" s="14" t="s">
        <v>31</v>
      </c>
      <c r="U36" s="14" t="s">
        <v>32</v>
      </c>
      <c r="V36" s="14" t="s">
        <v>33</v>
      </c>
      <c r="W36" s="14" t="s">
        <v>34</v>
      </c>
      <c r="X36" s="15" t="s">
        <v>35</v>
      </c>
    </row>
    <row r="37" spans="1:24" ht="69" customHeight="1" x14ac:dyDescent="0.25">
      <c r="A37" s="16">
        <v>1</v>
      </c>
      <c r="B37" s="16" t="s">
        <v>36</v>
      </c>
      <c r="C37" s="17" t="s">
        <v>37</v>
      </c>
      <c r="D37" s="17" t="s">
        <v>38</v>
      </c>
      <c r="E37" s="17" t="s">
        <v>39</v>
      </c>
      <c r="F37" s="17" t="s">
        <v>40</v>
      </c>
      <c r="G37" s="17" t="s">
        <v>66</v>
      </c>
      <c r="H37" s="18">
        <v>41178</v>
      </c>
      <c r="I37" s="17" t="s">
        <v>41</v>
      </c>
      <c r="J37" s="17" t="s">
        <v>42</v>
      </c>
      <c r="K37" s="17">
        <v>5</v>
      </c>
      <c r="L37" s="19">
        <v>12</v>
      </c>
      <c r="M37" s="19">
        <v>37</v>
      </c>
      <c r="N37" s="20"/>
      <c r="O37" s="20"/>
      <c r="P37" s="20">
        <v>8.6999999999999993</v>
      </c>
      <c r="Q37" s="20">
        <v>40</v>
      </c>
      <c r="R37" s="21">
        <f t="shared" ref="R37:R38" si="0">SUM(L37,M37,O37,Q37)</f>
        <v>89</v>
      </c>
      <c r="S37" s="19">
        <v>100</v>
      </c>
      <c r="T37" s="22">
        <f t="shared" ref="T37:T38" si="1">R37/S37</f>
        <v>0.89</v>
      </c>
      <c r="U37" s="23"/>
      <c r="V37" s="23">
        <f>SUM(R37,U37)</f>
        <v>89</v>
      </c>
      <c r="W37" s="24" t="s">
        <v>73</v>
      </c>
      <c r="X37" s="16" t="s">
        <v>43</v>
      </c>
    </row>
    <row r="38" spans="1:24" ht="63.6" customHeight="1" x14ac:dyDescent="0.25">
      <c r="A38" s="16">
        <v>2</v>
      </c>
      <c r="B38" s="16" t="s">
        <v>36</v>
      </c>
      <c r="C38" s="17" t="s">
        <v>44</v>
      </c>
      <c r="D38" s="17" t="s">
        <v>45</v>
      </c>
      <c r="E38" s="17" t="s">
        <v>46</v>
      </c>
      <c r="F38" s="17" t="s">
        <v>47</v>
      </c>
      <c r="G38" s="17" t="s">
        <v>66</v>
      </c>
      <c r="H38" s="18">
        <v>41097</v>
      </c>
      <c r="I38" s="17" t="s">
        <v>41</v>
      </c>
      <c r="J38" s="17" t="s">
        <v>42</v>
      </c>
      <c r="K38" s="17">
        <v>5</v>
      </c>
      <c r="L38" s="19">
        <v>12</v>
      </c>
      <c r="M38" s="19">
        <v>37</v>
      </c>
      <c r="N38" s="20"/>
      <c r="O38" s="20"/>
      <c r="P38" s="20">
        <v>8.9</v>
      </c>
      <c r="Q38" s="20">
        <v>39.1</v>
      </c>
      <c r="R38" s="21">
        <f t="shared" si="0"/>
        <v>88.1</v>
      </c>
      <c r="S38" s="19">
        <v>100</v>
      </c>
      <c r="T38" s="22">
        <f t="shared" si="1"/>
        <v>0.88099999999999989</v>
      </c>
      <c r="U38" s="23"/>
      <c r="V38" s="23">
        <f t="shared" ref="V38:V42" si="2">SUM(R38,U38)</f>
        <v>88.1</v>
      </c>
      <c r="W38" s="24" t="s">
        <v>74</v>
      </c>
      <c r="X38" s="16" t="s">
        <v>43</v>
      </c>
    </row>
    <row r="39" spans="1:24" ht="66" customHeight="1" x14ac:dyDescent="0.25">
      <c r="A39" s="16">
        <v>3</v>
      </c>
      <c r="B39" s="16" t="s">
        <v>36</v>
      </c>
      <c r="C39" s="17" t="s">
        <v>48</v>
      </c>
      <c r="D39" s="17" t="s">
        <v>49</v>
      </c>
      <c r="E39" s="17" t="s">
        <v>50</v>
      </c>
      <c r="F39" s="17" t="s">
        <v>51</v>
      </c>
      <c r="G39" s="17" t="s">
        <v>66</v>
      </c>
      <c r="H39" s="18">
        <v>39709</v>
      </c>
      <c r="I39" s="17" t="s">
        <v>41</v>
      </c>
      <c r="J39" s="17" t="s">
        <v>42</v>
      </c>
      <c r="K39" s="17">
        <v>9</v>
      </c>
      <c r="L39" s="19">
        <v>12.5</v>
      </c>
      <c r="M39" s="19">
        <v>39</v>
      </c>
      <c r="N39" s="20">
        <v>60.99</v>
      </c>
      <c r="O39" s="20">
        <v>40</v>
      </c>
      <c r="P39" s="20"/>
      <c r="Q39" s="20"/>
      <c r="R39" s="21">
        <f>SUM(L39,M39,O39,Q39)</f>
        <v>91.5</v>
      </c>
      <c r="S39" s="19">
        <v>100</v>
      </c>
      <c r="T39" s="22">
        <f>R39/S39</f>
        <v>0.91500000000000004</v>
      </c>
      <c r="U39" s="23"/>
      <c r="V39" s="23">
        <f t="shared" si="2"/>
        <v>91.5</v>
      </c>
      <c r="W39" s="24" t="s">
        <v>73</v>
      </c>
      <c r="X39" s="16" t="s">
        <v>52</v>
      </c>
    </row>
    <row r="40" spans="1:24" ht="64.150000000000006" customHeight="1" x14ac:dyDescent="0.25">
      <c r="A40" s="16">
        <v>4</v>
      </c>
      <c r="B40" s="16" t="s">
        <v>36</v>
      </c>
      <c r="C40" s="17" t="s">
        <v>57</v>
      </c>
      <c r="D40" s="17" t="s">
        <v>58</v>
      </c>
      <c r="E40" s="17" t="s">
        <v>59</v>
      </c>
      <c r="F40" s="17" t="s">
        <v>60</v>
      </c>
      <c r="G40" s="17" t="s">
        <v>66</v>
      </c>
      <c r="H40" s="18">
        <v>39602</v>
      </c>
      <c r="I40" s="17" t="s">
        <v>41</v>
      </c>
      <c r="J40" s="17" t="s">
        <v>42</v>
      </c>
      <c r="K40" s="17">
        <v>9</v>
      </c>
      <c r="L40" s="19">
        <v>15</v>
      </c>
      <c r="M40" s="19">
        <v>40</v>
      </c>
      <c r="N40" s="20">
        <v>71.03</v>
      </c>
      <c r="O40" s="20">
        <v>34.299999999999997</v>
      </c>
      <c r="P40" s="20"/>
      <c r="Q40" s="20"/>
      <c r="R40" s="21">
        <f>SUM(L40,M40,O40,Q40)</f>
        <v>89.3</v>
      </c>
      <c r="S40" s="19">
        <v>100</v>
      </c>
      <c r="T40" s="22">
        <f>R40/S40</f>
        <v>0.89300000000000002</v>
      </c>
      <c r="U40" s="23"/>
      <c r="V40" s="23">
        <f t="shared" si="2"/>
        <v>89.3</v>
      </c>
      <c r="W40" s="24" t="s">
        <v>74</v>
      </c>
      <c r="X40" s="16" t="s">
        <v>52</v>
      </c>
    </row>
    <row r="41" spans="1:24" ht="67.150000000000006" customHeight="1" x14ac:dyDescent="0.25">
      <c r="A41" s="16">
        <v>5</v>
      </c>
      <c r="B41" s="16" t="s">
        <v>36</v>
      </c>
      <c r="C41" s="17" t="s">
        <v>61</v>
      </c>
      <c r="D41" s="17" t="s">
        <v>62</v>
      </c>
      <c r="E41" s="17" t="s">
        <v>63</v>
      </c>
      <c r="F41" s="17" t="s">
        <v>64</v>
      </c>
      <c r="G41" s="17" t="s">
        <v>66</v>
      </c>
      <c r="H41" s="18">
        <v>39354</v>
      </c>
      <c r="I41" s="17" t="s">
        <v>41</v>
      </c>
      <c r="J41" s="17" t="s">
        <v>42</v>
      </c>
      <c r="K41" s="17">
        <v>10</v>
      </c>
      <c r="L41" s="19"/>
      <c r="M41" s="19">
        <v>38</v>
      </c>
      <c r="N41" s="20">
        <v>63.09</v>
      </c>
      <c r="O41" s="20">
        <v>38.6</v>
      </c>
      <c r="P41" s="20"/>
      <c r="Q41" s="20"/>
      <c r="R41" s="21">
        <f>SUM(L41,M41,O41,Q41)</f>
        <v>76.599999999999994</v>
      </c>
      <c r="S41" s="19">
        <v>100</v>
      </c>
      <c r="T41" s="22">
        <f>R41/S41</f>
        <v>0.7659999999999999</v>
      </c>
      <c r="U41" s="23"/>
      <c r="V41" s="23">
        <f t="shared" si="2"/>
        <v>76.599999999999994</v>
      </c>
      <c r="W41" s="24" t="s">
        <v>74</v>
      </c>
      <c r="X41" s="16" t="s">
        <v>65</v>
      </c>
    </row>
    <row r="42" spans="1:24" ht="62.45" customHeight="1" x14ac:dyDescent="0.25">
      <c r="A42" s="16">
        <v>6</v>
      </c>
      <c r="B42" s="16" t="s">
        <v>36</v>
      </c>
      <c r="C42" s="17" t="s">
        <v>53</v>
      </c>
      <c r="D42" s="17" t="s">
        <v>54</v>
      </c>
      <c r="E42" s="17" t="s">
        <v>55</v>
      </c>
      <c r="F42" s="17" t="s">
        <v>56</v>
      </c>
      <c r="G42" s="17" t="s">
        <v>66</v>
      </c>
      <c r="H42" s="18">
        <v>39627</v>
      </c>
      <c r="I42" s="17" t="s">
        <v>41</v>
      </c>
      <c r="J42" s="17" t="s">
        <v>42</v>
      </c>
      <c r="K42" s="17">
        <v>9</v>
      </c>
      <c r="L42" s="19">
        <v>14.5</v>
      </c>
      <c r="M42" s="19">
        <v>29</v>
      </c>
      <c r="N42" s="20">
        <v>78.02</v>
      </c>
      <c r="O42" s="20">
        <v>31.2</v>
      </c>
      <c r="P42" s="20"/>
      <c r="Q42" s="20"/>
      <c r="R42" s="21">
        <f>SUM(L42,M42,O42,Q42)</f>
        <v>74.7</v>
      </c>
      <c r="S42" s="19">
        <v>100</v>
      </c>
      <c r="T42" s="22">
        <f>R42/S42</f>
        <v>0.747</v>
      </c>
      <c r="U42" s="23"/>
      <c r="V42" s="23">
        <f t="shared" si="2"/>
        <v>74.7</v>
      </c>
      <c r="W42" s="24" t="s">
        <v>74</v>
      </c>
      <c r="X42" s="16" t="s">
        <v>52</v>
      </c>
    </row>
    <row r="44" spans="1:24" ht="21" customHeight="1" x14ac:dyDescent="0.35">
      <c r="A44" s="33" t="s">
        <v>80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4" ht="28.15" customHeight="1" x14ac:dyDescent="0.35">
      <c r="A45" s="33" t="s">
        <v>75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autoFilter ref="A36:X36" xr:uid="{00000000-0009-0000-0000-000000000000}"/>
  <sortState xmlns:xlrd2="http://schemas.microsoft.com/office/spreadsheetml/2017/richdata2" ref="B39:X42">
    <sortCondition descending="1" ref="T39:T42"/>
  </sortState>
  <mergeCells count="29">
    <mergeCell ref="A23:XFD23"/>
    <mergeCell ref="A24:XFD24"/>
    <mergeCell ref="A25:XFD25"/>
    <mergeCell ref="A27:XFD27"/>
    <mergeCell ref="A28:XFD28"/>
    <mergeCell ref="A44:T44"/>
    <mergeCell ref="A45:T45"/>
    <mergeCell ref="A29:W29"/>
    <mergeCell ref="A35:X35"/>
    <mergeCell ref="A31:W31"/>
    <mergeCell ref="A32:W32"/>
    <mergeCell ref="A34:W34"/>
    <mergeCell ref="A18:W18"/>
    <mergeCell ref="A20:W20"/>
    <mergeCell ref="A21:W21"/>
    <mergeCell ref="A6:W6"/>
    <mergeCell ref="A7:W7"/>
    <mergeCell ref="A8:W8"/>
    <mergeCell ref="A10:W10"/>
    <mergeCell ref="A12:W12"/>
    <mergeCell ref="A13:T13"/>
    <mergeCell ref="A14:V14"/>
    <mergeCell ref="A16:W16"/>
    <mergeCell ref="A17:W17"/>
    <mergeCell ref="A1:W1"/>
    <mergeCell ref="A2:W2"/>
    <mergeCell ref="A3:W3"/>
    <mergeCell ref="K4:Q4"/>
    <mergeCell ref="A5:W5"/>
  </mergeCells>
  <pageMargins left="0.39370099999999991" right="0.39370099999999991" top="0.39370099999999991" bottom="0.39370099999999991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Jaromir</cp:lastModifiedBy>
  <cp:revision>1</cp:revision>
  <dcterms:created xsi:type="dcterms:W3CDTF">2015-08-25T10:03:00Z</dcterms:created>
  <dcterms:modified xsi:type="dcterms:W3CDTF">2023-10-31T17:50:05Z</dcterms:modified>
  <cp:version>786432</cp:version>
</cp:coreProperties>
</file>