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'Лист1'!$A$1:$X$58</definedName>
    <definedName name="Excel_BuiltIn_Print_Area" localSheetId="0">'Лист1'!$A$1:$X$58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<sst xmlns="http://schemas.openxmlformats.org/spreadsheetml/2006/main" count="223" uniqueCount="122">
  <si>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</si>
  <si>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</si>
  <si>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</si>
  <si>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  06  »  __10</t>
    </r>
    <r>
      <rPr>
        <b/>
        <sz val="18"/>
        <color indexed="60"/>
        <rFont val="Times New Roman"/>
        <family val="1"/>
      </rPr>
      <t>__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</si>
  <si>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Тамбовское областное государственное автономное общеобразовательное учреждение "Мичуринский лицей-интернат"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</si>
  <si>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</si>
  <si>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- 17   , 6 класс -   0  ,  7 класс - 3  , 8 класс -  13   , 9 класс - 1   , 10 класс - 0   , 11 класс - 0   .</t>
    </r>
  </si>
  <si>
    <t>На заседании присутствовали 3 члена жюри.</t>
  </si>
  <si>
    <t>Председатель жюри: Синельникова Нелли Львовна</t>
  </si>
  <si>
    <t>Секретарь жюри: Коноплев Дмитрий Андреевич</t>
  </si>
  <si>
    <r>
      <rPr>
        <sz val="18"/>
        <color indexed="8"/>
        <rFont val="Times New Roman"/>
        <family val="1"/>
      </rPr>
      <t>Члены жюри:</t>
    </r>
    <r>
      <rPr>
        <sz val="18"/>
        <rFont val="Times New Roman"/>
        <family val="1"/>
      </rPr>
      <t xml:space="preserve"> Мантрова Светлана Александровна, Полянская Людмила Ивановна, Трунов Александр Юрьевич</t>
    </r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</si>
  <si>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</si>
  <si>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</si>
  <si>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</si>
  <si>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</si>
  <si>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</si>
  <si>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</si>
  <si>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-1    , 6 класс - 0    ,  7 класс -1   , 8 класс -0     , 9 класс -0    , 10 класс -0    , 11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</si>
  <si>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6 класс - 0    ,  7 класс -   , 8 класс -0     , 9 класс - 0   , 10 класс -0    , 11 класс -0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</si>
  <si>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</si>
  <si>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0   , «ПРОТИВ» -       0      , «ВОЗДЕРЖАЛИСЬ» -        0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</si>
  <si>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</si>
  <si>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</si>
  <si>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</si>
  <si>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</si>
  <si>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</si>
  <si>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</si>
  <si>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</si>
  <si>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</si>
  <si>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</si>
  <si>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</si>
  <si>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</si>
  <si>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</si>
  <si>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</si>
  <si>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</si>
  <si>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</si>
  <si>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</si>
  <si>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</si>
  <si>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</si>
  <si>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</si>
  <si>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</si>
  <si>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</si>
  <si>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</si>
  <si>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</si>
  <si>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</si>
  <si>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</si>
  <si>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</si>
  <si>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</si>
  <si>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</si>
  <si>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</si>
  <si>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Г-07-01</t>
  </si>
  <si>
    <t>Луц</t>
  </si>
  <si>
    <t>Дмитрий</t>
  </si>
  <si>
    <t>Витальевич</t>
  </si>
  <si>
    <t>М</t>
  </si>
  <si>
    <t>Российская Федерация</t>
  </si>
  <si>
    <t>Победитель</t>
  </si>
  <si>
    <t>Синельникова Нелли Львовна</t>
  </si>
  <si>
    <t>Г-07-03</t>
  </si>
  <si>
    <t>Шинкарев</t>
  </si>
  <si>
    <t>Константин</t>
  </si>
  <si>
    <t>Дмитриевич</t>
  </si>
  <si>
    <t>Участник</t>
  </si>
  <si>
    <t>Г-07-02</t>
  </si>
  <si>
    <t>Рейнберг</t>
  </si>
  <si>
    <t>Марк</t>
  </si>
  <si>
    <t>Михайлович</t>
  </si>
  <si>
    <t>Г-08-13</t>
  </si>
  <si>
    <t>Макарова</t>
  </si>
  <si>
    <t>Стефания</t>
  </si>
  <si>
    <t>Дмитриевна</t>
  </si>
  <si>
    <t>Ж</t>
  </si>
  <si>
    <t>Г-08-05</t>
  </si>
  <si>
    <t>Пудычев</t>
  </si>
  <si>
    <t>Илья</t>
  </si>
  <si>
    <t>Владимирович</t>
  </si>
  <si>
    <t>Г-08-09</t>
  </si>
  <si>
    <t>Трунов</t>
  </si>
  <si>
    <t>Алексей</t>
  </si>
  <si>
    <t>Алексеевич</t>
  </si>
  <si>
    <t>Г-08-07</t>
  </si>
  <si>
    <t>Тихов</t>
  </si>
  <si>
    <t>Тимофей</t>
  </si>
  <si>
    <t>Сергеевич</t>
  </si>
  <si>
    <t>Г-08-06</t>
  </si>
  <si>
    <t xml:space="preserve">Лазарев </t>
  </si>
  <si>
    <t>Игорь</t>
  </si>
  <si>
    <t>Вячеславович</t>
  </si>
  <si>
    <t>Г-08-03</t>
  </si>
  <si>
    <t>Голумеева</t>
  </si>
  <si>
    <t>Мария</t>
  </si>
  <si>
    <t>Алексеевна</t>
  </si>
  <si>
    <t>Г-08-08</t>
  </si>
  <si>
    <t>Каширский</t>
  </si>
  <si>
    <t>Кирилл</t>
  </si>
  <si>
    <t>Г-08-10</t>
  </si>
  <si>
    <t>Наседкин</t>
  </si>
  <si>
    <t>Александрович</t>
  </si>
  <si>
    <t>Г-08-12</t>
  </si>
  <si>
    <t>Тенищева</t>
  </si>
  <si>
    <t>Виктория</t>
  </si>
  <si>
    <t>Г-08-11</t>
  </si>
  <si>
    <t>Устинкин</t>
  </si>
  <si>
    <t>Арсений</t>
  </si>
  <si>
    <t>Константинович</t>
  </si>
  <si>
    <t>Г-08-01</t>
  </si>
  <si>
    <t>Акимова</t>
  </si>
  <si>
    <t>Андреевна</t>
  </si>
  <si>
    <t>Г-08-02</t>
  </si>
  <si>
    <t>Чекмарева</t>
  </si>
  <si>
    <t>Анастасия</t>
  </si>
  <si>
    <t>Г-08-04</t>
  </si>
  <si>
    <t>Проскура</t>
  </si>
  <si>
    <t>Екатерина</t>
  </si>
  <si>
    <t>Романовна</t>
  </si>
  <si>
    <t>Г-09-01</t>
  </si>
  <si>
    <t>Гончар</t>
  </si>
  <si>
    <t>Арсентий</t>
  </si>
  <si>
    <t>Романович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</si>
  <si>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_Синельникова Нелли Львовна_______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</si>
  <si>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-</t>
    </r>
    <r>
      <rPr>
        <sz val="18"/>
        <rFont val="Times New Roman"/>
        <family val="1"/>
      </rPr>
      <t>Коноплев Дмитрий Андреевич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</si>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</sst>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view="pageBreakPreview" zoomScale="55" zoomScaleNormal="73" zoomScaleSheetLayoutView="55" workbookViewId="0" topLeftCell="A1">
      <selection activeCell="A7" sqref="A7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57421875" style="0" customWidth="1"/>
    <col min="5" max="5" width="18.574218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6" width="9.57421875" style="0" customWidth="1"/>
    <col min="17" max="17" width="10.28125" style="0" customWidth="1"/>
    <col min="18" max="18" width="13.5742187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0039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2.5">
      <c r="A13" s="7" t="s">
        <v>9</v>
      </c>
      <c r="B13" s="7"/>
      <c r="C13" s="7"/>
      <c r="D13" s="7"/>
      <c r="E13" s="7"/>
      <c r="F13" s="7"/>
      <c r="G13" s="7"/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4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4" customFormat="1" ht="22.5">
      <c r="A27" s="4" t="s">
        <v>19</v>
      </c>
    </row>
    <row r="28" spans="1:24" ht="22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2.5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2.5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22.5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2.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23.2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7" spans="1:24" ht="96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3" t="s">
        <v>29</v>
      </c>
      <c r="F37" s="13" t="s">
        <v>30</v>
      </c>
      <c r="G37" s="13" t="s">
        <v>31</v>
      </c>
      <c r="H37" s="13" t="s">
        <v>32</v>
      </c>
      <c r="I37" s="13" t="s">
        <v>33</v>
      </c>
      <c r="J37" s="13" t="s">
        <v>34</v>
      </c>
      <c r="K37" s="13" t="s">
        <v>35</v>
      </c>
      <c r="L37" s="15" t="s">
        <v>36</v>
      </c>
      <c r="M37" s="15" t="s">
        <v>37</v>
      </c>
      <c r="N37" s="15" t="s">
        <v>38</v>
      </c>
      <c r="O37" s="15" t="s">
        <v>39</v>
      </c>
      <c r="P37" s="15" t="s">
        <v>40</v>
      </c>
      <c r="Q37" s="15" t="s">
        <v>41</v>
      </c>
      <c r="R37" s="13" t="s">
        <v>42</v>
      </c>
      <c r="S37" s="13" t="s">
        <v>43</v>
      </c>
      <c r="T37" s="13" t="s">
        <v>44</v>
      </c>
      <c r="U37" s="13" t="s">
        <v>45</v>
      </c>
      <c r="V37" s="13" t="s">
        <v>46</v>
      </c>
      <c r="W37" s="13" t="s">
        <v>47</v>
      </c>
      <c r="X37" s="13" t="s">
        <v>48</v>
      </c>
    </row>
    <row r="38" spans="1:24" ht="56.25" customHeight="1">
      <c r="A38" s="16">
        <v>1</v>
      </c>
      <c r="B38" s="16" t="s">
        <v>49</v>
      </c>
      <c r="C38" s="17" t="s">
        <v>50</v>
      </c>
      <c r="D38" s="16" t="s">
        <v>51</v>
      </c>
      <c r="E38" s="16" t="s">
        <v>52</v>
      </c>
      <c r="F38" s="16" t="s">
        <v>53</v>
      </c>
      <c r="G38" s="16" t="s">
        <v>54</v>
      </c>
      <c r="H38" s="18">
        <v>40303</v>
      </c>
      <c r="I38" s="16" t="s">
        <v>55</v>
      </c>
      <c r="J38" s="16" t="s">
        <v>24</v>
      </c>
      <c r="K38" s="16">
        <v>7</v>
      </c>
      <c r="L38" s="19">
        <v>10.5</v>
      </c>
      <c r="M38" s="19">
        <v>8</v>
      </c>
      <c r="N38" s="19">
        <v>8</v>
      </c>
      <c r="O38" s="19">
        <v>3</v>
      </c>
      <c r="P38" s="19">
        <v>10</v>
      </c>
      <c r="Q38" s="19">
        <v>16</v>
      </c>
      <c r="R38" s="20">
        <f aca="true" t="shared" si="0" ref="R38:R54">SUM(L38:Q38)</f>
        <v>55.5</v>
      </c>
      <c r="S38" s="19">
        <v>75</v>
      </c>
      <c r="T38" s="21">
        <f aca="true" t="shared" si="1" ref="T38:T54">R38/S38</f>
        <v>0.74</v>
      </c>
      <c r="U38" s="22"/>
      <c r="V38" s="22">
        <f aca="true" t="shared" si="2" ref="V38:V54">SUM(R38,U38)</f>
        <v>55.5</v>
      </c>
      <c r="W38" s="23" t="s">
        <v>56</v>
      </c>
      <c r="X38" s="16" t="s">
        <v>57</v>
      </c>
    </row>
    <row r="39" spans="1:24" ht="49.5">
      <c r="A39" s="16">
        <v>2</v>
      </c>
      <c r="B39" s="16" t="s">
        <v>49</v>
      </c>
      <c r="C39" s="17" t="s">
        <v>58</v>
      </c>
      <c r="D39" s="16" t="s">
        <v>59</v>
      </c>
      <c r="E39" s="16" t="s">
        <v>60</v>
      </c>
      <c r="F39" s="16" t="s">
        <v>61</v>
      </c>
      <c r="G39" s="16" t="s">
        <v>54</v>
      </c>
      <c r="H39" s="18">
        <v>40465</v>
      </c>
      <c r="I39" s="16" t="s">
        <v>55</v>
      </c>
      <c r="J39" s="16" t="s">
        <v>24</v>
      </c>
      <c r="K39" s="16">
        <v>7</v>
      </c>
      <c r="L39" s="19">
        <v>9</v>
      </c>
      <c r="M39" s="19">
        <v>2</v>
      </c>
      <c r="N39" s="19">
        <v>0</v>
      </c>
      <c r="O39" s="19">
        <v>3</v>
      </c>
      <c r="P39" s="19">
        <v>9</v>
      </c>
      <c r="Q39" s="19">
        <v>14</v>
      </c>
      <c r="R39" s="20">
        <f t="shared" si="0"/>
        <v>37</v>
      </c>
      <c r="S39" s="19">
        <v>75</v>
      </c>
      <c r="T39" s="21">
        <f t="shared" si="1"/>
        <v>0.49333333333333335</v>
      </c>
      <c r="U39" s="22"/>
      <c r="V39" s="22">
        <f t="shared" si="2"/>
        <v>37</v>
      </c>
      <c r="W39" s="23" t="s">
        <v>62</v>
      </c>
      <c r="X39" s="16" t="s">
        <v>57</v>
      </c>
    </row>
    <row r="40" spans="1:24" ht="49.5">
      <c r="A40" s="16">
        <v>3</v>
      </c>
      <c r="B40" s="16" t="s">
        <v>49</v>
      </c>
      <c r="C40" s="17" t="s">
        <v>63</v>
      </c>
      <c r="D40" s="16" t="s">
        <v>64</v>
      </c>
      <c r="E40" s="16" t="s">
        <v>65</v>
      </c>
      <c r="F40" s="16" t="s">
        <v>66</v>
      </c>
      <c r="G40" s="16" t="s">
        <v>54</v>
      </c>
      <c r="H40" s="18">
        <v>40471</v>
      </c>
      <c r="I40" s="16" t="s">
        <v>55</v>
      </c>
      <c r="J40" s="16" t="s">
        <v>24</v>
      </c>
      <c r="K40" s="16">
        <v>7</v>
      </c>
      <c r="L40" s="19">
        <v>8.5</v>
      </c>
      <c r="M40" s="19">
        <v>6</v>
      </c>
      <c r="N40" s="19">
        <v>0</v>
      </c>
      <c r="O40" s="19">
        <v>2</v>
      </c>
      <c r="P40" s="19">
        <v>1</v>
      </c>
      <c r="Q40" s="19">
        <v>0</v>
      </c>
      <c r="R40" s="20">
        <f t="shared" si="0"/>
        <v>17.5</v>
      </c>
      <c r="S40" s="19">
        <v>75</v>
      </c>
      <c r="T40" s="21">
        <f t="shared" si="1"/>
        <v>0.23333333333333334</v>
      </c>
      <c r="U40" s="22"/>
      <c r="V40" s="22">
        <f t="shared" si="2"/>
        <v>17.5</v>
      </c>
      <c r="W40" s="23" t="s">
        <v>62</v>
      </c>
      <c r="X40" s="16" t="s">
        <v>57</v>
      </c>
    </row>
    <row r="41" spans="1:24" ht="49.5">
      <c r="A41" s="16">
        <v>4</v>
      </c>
      <c r="B41" s="16" t="s">
        <v>49</v>
      </c>
      <c r="C41" s="17" t="s">
        <v>67</v>
      </c>
      <c r="D41" s="24" t="s">
        <v>68</v>
      </c>
      <c r="E41" s="25" t="s">
        <v>69</v>
      </c>
      <c r="F41" s="25" t="s">
        <v>70</v>
      </c>
      <c r="G41" s="16" t="s">
        <v>71</v>
      </c>
      <c r="H41" s="18">
        <v>39969</v>
      </c>
      <c r="I41" s="16" t="s">
        <v>55</v>
      </c>
      <c r="J41" s="16" t="s">
        <v>24</v>
      </c>
      <c r="K41" s="16">
        <v>8</v>
      </c>
      <c r="L41" s="19">
        <v>10</v>
      </c>
      <c r="M41" s="19">
        <v>0</v>
      </c>
      <c r="N41" s="19">
        <v>0</v>
      </c>
      <c r="O41" s="19">
        <v>2</v>
      </c>
      <c r="P41" s="19">
        <v>5</v>
      </c>
      <c r="Q41" s="19">
        <v>0</v>
      </c>
      <c r="R41" s="20">
        <f t="shared" si="0"/>
        <v>17</v>
      </c>
      <c r="S41" s="19">
        <v>55</v>
      </c>
      <c r="T41" s="21">
        <f t="shared" si="1"/>
        <v>0.3090909090909091</v>
      </c>
      <c r="U41" s="22"/>
      <c r="V41" s="22">
        <f t="shared" si="2"/>
        <v>17</v>
      </c>
      <c r="W41" s="23" t="s">
        <v>62</v>
      </c>
      <c r="X41" s="16" t="s">
        <v>57</v>
      </c>
    </row>
    <row r="42" spans="1:24" ht="49.5">
      <c r="A42" s="16">
        <v>5</v>
      </c>
      <c r="B42" s="16" t="s">
        <v>49</v>
      </c>
      <c r="C42" s="17" t="s">
        <v>72</v>
      </c>
      <c r="D42" s="16" t="s">
        <v>73</v>
      </c>
      <c r="E42" s="16" t="s">
        <v>74</v>
      </c>
      <c r="F42" s="16" t="s">
        <v>75</v>
      </c>
      <c r="G42" s="16" t="s">
        <v>54</v>
      </c>
      <c r="H42" s="18">
        <v>40167</v>
      </c>
      <c r="I42" s="16" t="s">
        <v>55</v>
      </c>
      <c r="J42" s="16" t="s">
        <v>24</v>
      </c>
      <c r="K42" s="16">
        <v>8</v>
      </c>
      <c r="L42" s="19">
        <v>13.5</v>
      </c>
      <c r="M42" s="19">
        <v>2</v>
      </c>
      <c r="N42" s="19">
        <v>0</v>
      </c>
      <c r="O42" s="19">
        <v>0</v>
      </c>
      <c r="P42" s="19">
        <v>1</v>
      </c>
      <c r="Q42" s="19">
        <v>0</v>
      </c>
      <c r="R42" s="20">
        <f t="shared" si="0"/>
        <v>16.5</v>
      </c>
      <c r="S42" s="19">
        <v>55</v>
      </c>
      <c r="T42" s="21">
        <f t="shared" si="1"/>
        <v>0.3</v>
      </c>
      <c r="U42" s="22"/>
      <c r="V42" s="22">
        <f t="shared" si="2"/>
        <v>16.5</v>
      </c>
      <c r="W42" s="23" t="s">
        <v>62</v>
      </c>
      <c r="X42" s="16" t="s">
        <v>57</v>
      </c>
    </row>
    <row r="43" spans="1:24" ht="49.5">
      <c r="A43" s="16">
        <v>6</v>
      </c>
      <c r="B43" s="16" t="s">
        <v>49</v>
      </c>
      <c r="C43" s="17" t="s">
        <v>76</v>
      </c>
      <c r="D43" s="24" t="s">
        <v>77</v>
      </c>
      <c r="E43" s="25" t="s">
        <v>78</v>
      </c>
      <c r="F43" s="25" t="s">
        <v>79</v>
      </c>
      <c r="G43" s="16" t="s">
        <v>54</v>
      </c>
      <c r="H43" s="18">
        <v>40088</v>
      </c>
      <c r="I43" s="16" t="s">
        <v>55</v>
      </c>
      <c r="J43" s="16" t="s">
        <v>24</v>
      </c>
      <c r="K43" s="16">
        <v>8</v>
      </c>
      <c r="L43" s="19">
        <v>9.5</v>
      </c>
      <c r="M43" s="19">
        <v>4</v>
      </c>
      <c r="N43" s="19">
        <v>2</v>
      </c>
      <c r="O43" s="19">
        <v>1</v>
      </c>
      <c r="P43" s="19">
        <v>0</v>
      </c>
      <c r="Q43" s="19">
        <v>0</v>
      </c>
      <c r="R43" s="20">
        <f t="shared" si="0"/>
        <v>16.5</v>
      </c>
      <c r="S43" s="19">
        <v>55</v>
      </c>
      <c r="T43" s="21">
        <f t="shared" si="1"/>
        <v>0.3</v>
      </c>
      <c r="U43" s="22"/>
      <c r="V43" s="22">
        <f t="shared" si="2"/>
        <v>16.5</v>
      </c>
      <c r="W43" s="23" t="s">
        <v>62</v>
      </c>
      <c r="X43" s="16" t="s">
        <v>57</v>
      </c>
    </row>
    <row r="44" spans="1:24" ht="49.5">
      <c r="A44" s="16">
        <v>7</v>
      </c>
      <c r="B44" s="16" t="s">
        <v>49</v>
      </c>
      <c r="C44" s="17" t="s">
        <v>80</v>
      </c>
      <c r="D44" s="16" t="s">
        <v>81</v>
      </c>
      <c r="E44" s="16" t="s">
        <v>82</v>
      </c>
      <c r="F44" s="16" t="s">
        <v>83</v>
      </c>
      <c r="G44" s="16" t="s">
        <v>54</v>
      </c>
      <c r="H44" s="18">
        <v>40215</v>
      </c>
      <c r="I44" s="16" t="s">
        <v>55</v>
      </c>
      <c r="J44" s="16" t="s">
        <v>24</v>
      </c>
      <c r="K44" s="16">
        <v>8</v>
      </c>
      <c r="L44" s="19">
        <v>9.5</v>
      </c>
      <c r="M44" s="19">
        <v>1</v>
      </c>
      <c r="N44" s="19">
        <v>2</v>
      </c>
      <c r="O44" s="19">
        <v>0</v>
      </c>
      <c r="P44" s="19">
        <v>2</v>
      </c>
      <c r="Q44" s="19">
        <v>0</v>
      </c>
      <c r="R44" s="20">
        <f t="shared" si="0"/>
        <v>14.5</v>
      </c>
      <c r="S44" s="19">
        <v>55</v>
      </c>
      <c r="T44" s="21">
        <f t="shared" si="1"/>
        <v>0.2636363636363636</v>
      </c>
      <c r="U44" s="22"/>
      <c r="V44" s="22">
        <f t="shared" si="2"/>
        <v>14.5</v>
      </c>
      <c r="W44" s="23" t="s">
        <v>62</v>
      </c>
      <c r="X44" s="16" t="s">
        <v>57</v>
      </c>
    </row>
    <row r="45" spans="1:24" ht="49.5">
      <c r="A45" s="16">
        <v>8</v>
      </c>
      <c r="B45" s="16" t="s">
        <v>49</v>
      </c>
      <c r="C45" s="17" t="s">
        <v>84</v>
      </c>
      <c r="D45" s="16" t="s">
        <v>85</v>
      </c>
      <c r="E45" s="16" t="s">
        <v>86</v>
      </c>
      <c r="F45" s="16" t="s">
        <v>87</v>
      </c>
      <c r="G45" s="16" t="s">
        <v>54</v>
      </c>
      <c r="H45" s="18">
        <v>40073</v>
      </c>
      <c r="I45" s="16" t="s">
        <v>55</v>
      </c>
      <c r="J45" s="16" t="s">
        <v>24</v>
      </c>
      <c r="K45" s="16">
        <v>8</v>
      </c>
      <c r="L45" s="19">
        <v>9</v>
      </c>
      <c r="M45" s="19">
        <v>0</v>
      </c>
      <c r="N45" s="19">
        <v>0</v>
      </c>
      <c r="O45" s="19">
        <v>1</v>
      </c>
      <c r="P45" s="19">
        <v>4</v>
      </c>
      <c r="Q45" s="19">
        <v>0</v>
      </c>
      <c r="R45" s="20">
        <f t="shared" si="0"/>
        <v>14</v>
      </c>
      <c r="S45" s="19">
        <v>55</v>
      </c>
      <c r="T45" s="21">
        <f t="shared" si="1"/>
        <v>0.2545454545454545</v>
      </c>
      <c r="U45" s="22"/>
      <c r="V45" s="22">
        <f t="shared" si="2"/>
        <v>14</v>
      </c>
      <c r="W45" s="23" t="s">
        <v>62</v>
      </c>
      <c r="X45" s="16" t="s">
        <v>57</v>
      </c>
    </row>
    <row r="46" spans="1:24" ht="49.5">
      <c r="A46" s="16">
        <v>9</v>
      </c>
      <c r="B46" s="16" t="s">
        <v>49</v>
      </c>
      <c r="C46" s="17" t="s">
        <v>88</v>
      </c>
      <c r="D46" s="16" t="s">
        <v>89</v>
      </c>
      <c r="E46" s="16" t="s">
        <v>90</v>
      </c>
      <c r="F46" s="16" t="s">
        <v>91</v>
      </c>
      <c r="G46" s="16" t="s">
        <v>71</v>
      </c>
      <c r="H46" s="18">
        <v>40066</v>
      </c>
      <c r="I46" s="16" t="s">
        <v>55</v>
      </c>
      <c r="J46" s="16" t="s">
        <v>24</v>
      </c>
      <c r="K46" s="16">
        <v>8</v>
      </c>
      <c r="L46" s="19">
        <v>6</v>
      </c>
      <c r="M46" s="19">
        <v>0</v>
      </c>
      <c r="N46" s="19">
        <v>0</v>
      </c>
      <c r="O46" s="19">
        <v>4</v>
      </c>
      <c r="P46" s="19">
        <v>3</v>
      </c>
      <c r="Q46" s="19">
        <v>0</v>
      </c>
      <c r="R46" s="20">
        <f t="shared" si="0"/>
        <v>13</v>
      </c>
      <c r="S46" s="19">
        <v>55</v>
      </c>
      <c r="T46" s="21">
        <f t="shared" si="1"/>
        <v>0.23636363636363636</v>
      </c>
      <c r="U46" s="22"/>
      <c r="V46" s="22">
        <f t="shared" si="2"/>
        <v>13</v>
      </c>
      <c r="W46" s="23" t="s">
        <v>62</v>
      </c>
      <c r="X46" s="16" t="s">
        <v>57</v>
      </c>
    </row>
    <row r="47" spans="1:24" ht="49.5">
      <c r="A47" s="16">
        <v>10</v>
      </c>
      <c r="B47" s="16" t="s">
        <v>49</v>
      </c>
      <c r="C47" s="17" t="s">
        <v>92</v>
      </c>
      <c r="D47" s="16" t="s">
        <v>93</v>
      </c>
      <c r="E47" s="16" t="s">
        <v>94</v>
      </c>
      <c r="F47" s="26" t="s">
        <v>61</v>
      </c>
      <c r="G47" s="16" t="s">
        <v>54</v>
      </c>
      <c r="H47" s="18">
        <v>40016</v>
      </c>
      <c r="I47" s="16" t="s">
        <v>55</v>
      </c>
      <c r="J47" s="16" t="s">
        <v>24</v>
      </c>
      <c r="K47" s="16">
        <v>8</v>
      </c>
      <c r="L47" s="19">
        <v>6.5</v>
      </c>
      <c r="M47" s="19">
        <v>0</v>
      </c>
      <c r="N47" s="19">
        <v>2</v>
      </c>
      <c r="O47" s="19">
        <v>4</v>
      </c>
      <c r="P47" s="19">
        <v>0</v>
      </c>
      <c r="Q47" s="19">
        <v>0</v>
      </c>
      <c r="R47" s="20">
        <f t="shared" si="0"/>
        <v>12.5</v>
      </c>
      <c r="S47" s="19">
        <v>55</v>
      </c>
      <c r="T47" s="21">
        <f t="shared" si="1"/>
        <v>0.22727272727272727</v>
      </c>
      <c r="U47" s="22"/>
      <c r="V47" s="22">
        <f t="shared" si="2"/>
        <v>12.5</v>
      </c>
      <c r="W47" s="23" t="s">
        <v>62</v>
      </c>
      <c r="X47" s="16" t="s">
        <v>57</v>
      </c>
    </row>
    <row r="48" spans="1:24" ht="49.5">
      <c r="A48" s="16">
        <v>11</v>
      </c>
      <c r="B48" s="16" t="s">
        <v>49</v>
      </c>
      <c r="C48" s="17" t="s">
        <v>95</v>
      </c>
      <c r="D48" s="24" t="s">
        <v>96</v>
      </c>
      <c r="E48" s="25" t="s">
        <v>74</v>
      </c>
      <c r="F48" s="25" t="s">
        <v>97</v>
      </c>
      <c r="G48" s="16" t="s">
        <v>54</v>
      </c>
      <c r="H48" s="18">
        <v>40017</v>
      </c>
      <c r="I48" s="16" t="s">
        <v>55</v>
      </c>
      <c r="J48" s="16" t="s">
        <v>24</v>
      </c>
      <c r="K48" s="16">
        <v>8</v>
      </c>
      <c r="L48" s="19">
        <v>6.5</v>
      </c>
      <c r="M48" s="19">
        <v>1</v>
      </c>
      <c r="N48" s="19">
        <v>0</v>
      </c>
      <c r="O48" s="19">
        <v>2</v>
      </c>
      <c r="P48" s="19">
        <v>3</v>
      </c>
      <c r="Q48" s="19">
        <v>0</v>
      </c>
      <c r="R48" s="20">
        <f t="shared" si="0"/>
        <v>12.5</v>
      </c>
      <c r="S48" s="19">
        <v>55</v>
      </c>
      <c r="T48" s="21">
        <f t="shared" si="1"/>
        <v>0.22727272727272727</v>
      </c>
      <c r="U48" s="22"/>
      <c r="V48" s="22">
        <f t="shared" si="2"/>
        <v>12.5</v>
      </c>
      <c r="W48" s="23" t="s">
        <v>62</v>
      </c>
      <c r="X48" s="16" t="s">
        <v>57</v>
      </c>
    </row>
    <row r="49" spans="1:24" ht="49.5">
      <c r="A49" s="16">
        <v>12</v>
      </c>
      <c r="B49" s="16" t="s">
        <v>49</v>
      </c>
      <c r="C49" s="17" t="s">
        <v>98</v>
      </c>
      <c r="D49" s="24" t="s">
        <v>99</v>
      </c>
      <c r="E49" s="25" t="s">
        <v>100</v>
      </c>
      <c r="F49" s="25" t="s">
        <v>70</v>
      </c>
      <c r="G49" s="16" t="s">
        <v>71</v>
      </c>
      <c r="H49" s="18">
        <v>39973</v>
      </c>
      <c r="I49" s="16" t="s">
        <v>55</v>
      </c>
      <c r="J49" s="16" t="s">
        <v>24</v>
      </c>
      <c r="K49" s="16">
        <v>8</v>
      </c>
      <c r="L49" s="19">
        <v>5.5</v>
      </c>
      <c r="M49" s="19">
        <v>2</v>
      </c>
      <c r="N49" s="19">
        <v>0</v>
      </c>
      <c r="O49" s="19">
        <v>2</v>
      </c>
      <c r="P49" s="19">
        <v>3</v>
      </c>
      <c r="Q49" s="19">
        <v>0</v>
      </c>
      <c r="R49" s="20">
        <f t="shared" si="0"/>
        <v>12.5</v>
      </c>
      <c r="S49" s="19">
        <v>55</v>
      </c>
      <c r="T49" s="21">
        <f t="shared" si="1"/>
        <v>0.22727272727272727</v>
      </c>
      <c r="U49" s="22"/>
      <c r="V49" s="22">
        <f t="shared" si="2"/>
        <v>12.5</v>
      </c>
      <c r="W49" s="23" t="s">
        <v>62</v>
      </c>
      <c r="X49" s="16" t="s">
        <v>57</v>
      </c>
    </row>
    <row r="50" spans="1:24" ht="49.5">
      <c r="A50" s="16">
        <v>13</v>
      </c>
      <c r="B50" s="16" t="s">
        <v>49</v>
      </c>
      <c r="C50" s="17" t="s">
        <v>101</v>
      </c>
      <c r="D50" s="24" t="s">
        <v>102</v>
      </c>
      <c r="E50" s="25" t="s">
        <v>103</v>
      </c>
      <c r="F50" s="25" t="s">
        <v>104</v>
      </c>
      <c r="G50" s="16" t="s">
        <v>54</v>
      </c>
      <c r="H50" s="18">
        <v>40071</v>
      </c>
      <c r="I50" s="16" t="s">
        <v>55</v>
      </c>
      <c r="J50" s="16" t="s">
        <v>24</v>
      </c>
      <c r="K50" s="16">
        <v>8</v>
      </c>
      <c r="L50" s="19">
        <v>6</v>
      </c>
      <c r="M50" s="19">
        <v>0</v>
      </c>
      <c r="N50" s="19">
        <v>2</v>
      </c>
      <c r="O50" s="19">
        <v>0</v>
      </c>
      <c r="P50" s="19">
        <v>4</v>
      </c>
      <c r="Q50" s="19">
        <v>0</v>
      </c>
      <c r="R50" s="20">
        <f t="shared" si="0"/>
        <v>12</v>
      </c>
      <c r="S50" s="19">
        <v>55</v>
      </c>
      <c r="T50" s="21">
        <f t="shared" si="1"/>
        <v>0.21818181818181817</v>
      </c>
      <c r="U50" s="22"/>
      <c r="V50" s="22">
        <f t="shared" si="2"/>
        <v>12</v>
      </c>
      <c r="W50" s="23" t="s">
        <v>62</v>
      </c>
      <c r="X50" s="16" t="s">
        <v>57</v>
      </c>
    </row>
    <row r="51" spans="1:24" ht="49.5">
      <c r="A51" s="16">
        <v>14</v>
      </c>
      <c r="B51" s="16" t="s">
        <v>49</v>
      </c>
      <c r="C51" s="17" t="s">
        <v>105</v>
      </c>
      <c r="D51" s="16" t="s">
        <v>106</v>
      </c>
      <c r="E51" s="16" t="s">
        <v>100</v>
      </c>
      <c r="F51" s="16" t="s">
        <v>107</v>
      </c>
      <c r="G51" s="16" t="s">
        <v>71</v>
      </c>
      <c r="H51" s="18">
        <v>40127</v>
      </c>
      <c r="I51" s="16" t="s">
        <v>55</v>
      </c>
      <c r="J51" s="16" t="s">
        <v>24</v>
      </c>
      <c r="K51" s="16">
        <v>8</v>
      </c>
      <c r="L51" s="19">
        <v>3.5</v>
      </c>
      <c r="M51" s="19">
        <v>1</v>
      </c>
      <c r="N51" s="19">
        <v>2</v>
      </c>
      <c r="O51" s="19">
        <v>0</v>
      </c>
      <c r="P51" s="19">
        <v>4</v>
      </c>
      <c r="Q51" s="19">
        <v>1</v>
      </c>
      <c r="R51" s="20">
        <f t="shared" si="0"/>
        <v>11.5</v>
      </c>
      <c r="S51" s="19">
        <v>55</v>
      </c>
      <c r="T51" s="21">
        <f t="shared" si="1"/>
        <v>0.20909090909090908</v>
      </c>
      <c r="U51" s="22"/>
      <c r="V51" s="22">
        <f t="shared" si="2"/>
        <v>11.5</v>
      </c>
      <c r="W51" s="23" t="s">
        <v>62</v>
      </c>
      <c r="X51" s="16" t="s">
        <v>57</v>
      </c>
    </row>
    <row r="52" spans="1:24" ht="49.5">
      <c r="A52" s="16">
        <v>15</v>
      </c>
      <c r="B52" s="16" t="s">
        <v>49</v>
      </c>
      <c r="C52" s="17" t="s">
        <v>108</v>
      </c>
      <c r="D52" s="16" t="s">
        <v>109</v>
      </c>
      <c r="E52" s="16" t="s">
        <v>110</v>
      </c>
      <c r="F52" s="16" t="s">
        <v>70</v>
      </c>
      <c r="G52" s="16" t="s">
        <v>71</v>
      </c>
      <c r="H52" s="18">
        <v>39920</v>
      </c>
      <c r="I52" s="16" t="s">
        <v>55</v>
      </c>
      <c r="J52" s="16" t="s">
        <v>24</v>
      </c>
      <c r="K52" s="16">
        <v>8</v>
      </c>
      <c r="L52" s="19">
        <v>6</v>
      </c>
      <c r="M52" s="19">
        <v>1</v>
      </c>
      <c r="N52" s="19">
        <v>2</v>
      </c>
      <c r="O52" s="19">
        <v>0</v>
      </c>
      <c r="P52" s="19">
        <v>2</v>
      </c>
      <c r="Q52" s="19">
        <v>0</v>
      </c>
      <c r="R52" s="20">
        <f t="shared" si="0"/>
        <v>11</v>
      </c>
      <c r="S52" s="19">
        <v>55</v>
      </c>
      <c r="T52" s="21">
        <f t="shared" si="1"/>
        <v>0.2</v>
      </c>
      <c r="U52" s="22"/>
      <c r="V52" s="22">
        <f t="shared" si="2"/>
        <v>11</v>
      </c>
      <c r="W52" s="23" t="s">
        <v>62</v>
      </c>
      <c r="X52" s="16" t="s">
        <v>57</v>
      </c>
    </row>
    <row r="53" spans="1:24" ht="49.5">
      <c r="A53" s="16">
        <v>16</v>
      </c>
      <c r="B53" s="16" t="s">
        <v>49</v>
      </c>
      <c r="C53" s="17" t="s">
        <v>111</v>
      </c>
      <c r="D53" s="16" t="s">
        <v>112</v>
      </c>
      <c r="E53" s="16" t="s">
        <v>113</v>
      </c>
      <c r="F53" s="26" t="s">
        <v>114</v>
      </c>
      <c r="G53" s="16" t="s">
        <v>71</v>
      </c>
      <c r="H53" s="18">
        <v>39913</v>
      </c>
      <c r="I53" s="16" t="s">
        <v>55</v>
      </c>
      <c r="J53" s="16" t="s">
        <v>24</v>
      </c>
      <c r="K53" s="16">
        <v>8</v>
      </c>
      <c r="L53" s="19">
        <v>6.5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20">
        <f t="shared" si="0"/>
        <v>6.5</v>
      </c>
      <c r="S53" s="19">
        <v>55</v>
      </c>
      <c r="T53" s="21">
        <f t="shared" si="1"/>
        <v>0.11818181818181818</v>
      </c>
      <c r="U53" s="22"/>
      <c r="V53" s="22">
        <f t="shared" si="2"/>
        <v>6.5</v>
      </c>
      <c r="W53" s="23" t="s">
        <v>62</v>
      </c>
      <c r="X53" s="16" t="s">
        <v>57</v>
      </c>
    </row>
    <row r="54" spans="1:24" ht="49.5">
      <c r="A54" s="16">
        <v>17</v>
      </c>
      <c r="B54" s="16" t="s">
        <v>49</v>
      </c>
      <c r="C54" s="17" t="s">
        <v>115</v>
      </c>
      <c r="D54" s="24" t="s">
        <v>116</v>
      </c>
      <c r="E54" s="25" t="s">
        <v>117</v>
      </c>
      <c r="F54" s="25" t="s">
        <v>118</v>
      </c>
      <c r="G54" s="16" t="s">
        <v>54</v>
      </c>
      <c r="H54" s="18">
        <v>39519</v>
      </c>
      <c r="I54" s="16" t="s">
        <v>55</v>
      </c>
      <c r="J54" s="16" t="s">
        <v>24</v>
      </c>
      <c r="K54" s="16">
        <v>9</v>
      </c>
      <c r="L54" s="19">
        <v>12</v>
      </c>
      <c r="M54" s="19">
        <v>8</v>
      </c>
      <c r="N54" s="19">
        <v>1</v>
      </c>
      <c r="O54" s="19">
        <v>5</v>
      </c>
      <c r="P54" s="19"/>
      <c r="Q54" s="19"/>
      <c r="R54" s="20">
        <f t="shared" si="0"/>
        <v>26</v>
      </c>
      <c r="S54" s="19">
        <v>56</v>
      </c>
      <c r="T54" s="21">
        <f t="shared" si="1"/>
        <v>0.4642857142857143</v>
      </c>
      <c r="U54" s="22"/>
      <c r="V54" s="22">
        <f t="shared" si="2"/>
        <v>26</v>
      </c>
      <c r="W54" s="23" t="s">
        <v>62</v>
      </c>
      <c r="X54" s="16" t="s">
        <v>57</v>
      </c>
    </row>
    <row r="55" spans="1:24" ht="50.25" customHeight="1">
      <c r="A55" s="27" t="s">
        <v>119</v>
      </c>
      <c r="B55" s="27"/>
      <c r="C55" s="27"/>
      <c r="D55" s="27"/>
      <c r="E55" s="27"/>
      <c r="F55" s="27"/>
      <c r="G55" s="27"/>
      <c r="H55" s="27"/>
      <c r="I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5.75" customHeight="1">
      <c r="A56" s="4" t="s">
        <v>120</v>
      </c>
      <c r="B56" s="4"/>
      <c r="C56" s="4"/>
      <c r="D56" s="4"/>
      <c r="E56" s="4"/>
      <c r="F56" s="4"/>
      <c r="G56" s="4"/>
      <c r="H56" s="4"/>
      <c r="I56" s="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50.25" customHeight="1">
      <c r="A57" s="5" t="s">
        <v>121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50.25" customHeight="1">
      <c r="A58" s="5" t="s">
        <v>121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</sheetData>
  <sheetProtection selectLockedCells="1" selectUnlockedCells="1"/>
  <mergeCells count="28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3:H13"/>
    <mergeCell ref="A14:J14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29:J29"/>
    <mergeCell ref="A31:X31"/>
    <mergeCell ref="A32:X32"/>
    <mergeCell ref="A34:X34"/>
    <mergeCell ref="A35:X35"/>
    <mergeCell ref="A55:I55"/>
    <mergeCell ref="A56:I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2023-10-05T11:58:29Z</dcterms:modified>
  <cp:category/>
  <cp:version/>
  <cp:contentType/>
  <cp:contentStatus/>
  <cp:revision>4</cp:revision>
</cp:coreProperties>
</file>