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'Лист1'!$A$1:$T$73</definedName>
    <definedName name="_xlnm._FilterDatabase" localSheetId="0" hidden="1">'Лист1'!$A$39:$T$73</definedName>
    <definedName name="Excel_BuiltIn_Print_Area" localSheetId="0">'Лист1'!$A$1:$T$73</definedName>
    <definedName name="Excel_BuiltIn__FilterDatabase" localSheetId="0">'Лист1'!$A$39:$T$51</definedName>
  </definedNames>
  <calcPr fullCalcOnLoad="1"/>
</workbook>
</file>

<file path=xl/sharedStrings.xml><?xml version="1.0" encoding="utf-8"?>
<sst xmlns="http://schemas.openxmlformats.org/spreadsheetml/2006/main" count="350" uniqueCount="166">
  <si>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</si>
  <si>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</si>
  <si>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</si>
  <si>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09  » октября 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</si>
  <si>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</si>
  <si>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</si>
  <si>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30  , 5 класс -  2  , 6 класс -  4   ,  7 класс - 6, 8 класс -  12   , 9 класс -  2  , 10 класс - 3   , 11 класс - 1   .</t>
    </r>
  </si>
  <si>
    <t>На заседании присутствовали 5 членов жюри.</t>
  </si>
  <si>
    <t>Председатель жюри: Шелковникова Лариса Анатольевна</t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</si>
  <si>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Мантрова Светлана Александровна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</si>
  <si>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Кульгускина Кристина Сергеевна, Попова Татьяна Николаевна, Стрыгина Екатерина Львовна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</si>
  <si>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</si>
  <si>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</si>
  <si>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</si>
  <si>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</si>
  <si>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</si>
  <si>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</si>
  <si>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- 6  , 5 класс -  1  , 6 класс -  1  ,  7 класс - 1  , 8 класс -  1   , 9 класс -  1  , 10 класс -  1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</si>
  <si>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- 3   , 5 класс -  0  , 6 класс -  0   ,  7 класс - 2  , 8 класс -  1   , 9 класс -  0  , 10 класс -  0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</si>
  <si>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</si>
  <si>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, «ПРОТИВ» -       0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</si>
  <si>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</si>
  <si>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</si>
  <si>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</si>
  <si>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</si>
  <si>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</si>
  <si>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</si>
  <si>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</si>
  <si>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</si>
  <si>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</si>
  <si>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</si>
  <si>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</si>
  <si>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</si>
  <si>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</si>
  <si>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</si>
  <si>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</si>
  <si>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</si>
  <si>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</si>
  <si>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</si>
  <si>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</si>
  <si>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</si>
  <si>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</si>
  <si>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</si>
  <si>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</si>
  <si>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</si>
  <si>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</si>
  <si>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Л-05-02</t>
  </si>
  <si>
    <t>Сидельникова</t>
  </si>
  <si>
    <t>Кира</t>
  </si>
  <si>
    <t>Романовна</t>
  </si>
  <si>
    <t>Ж</t>
  </si>
  <si>
    <t>Российская Федерация</t>
  </si>
  <si>
    <t>Тамбовское областное государственное автономное общеобразовательное учреждение "Мичуринский лицей-интернат"</t>
  </si>
  <si>
    <t>Победитель</t>
  </si>
  <si>
    <t>Стрыгина Екатерина Львовна</t>
  </si>
  <si>
    <t>Л-05-01</t>
  </si>
  <si>
    <t>Хмырова</t>
  </si>
  <si>
    <t>Ульяна</t>
  </si>
  <si>
    <t>Константиновна</t>
  </si>
  <si>
    <t>Участник</t>
  </si>
  <si>
    <t>Л-06-02</t>
  </si>
  <si>
    <t>Родионова</t>
  </si>
  <si>
    <t>Мария</t>
  </si>
  <si>
    <t>Сергеевна</t>
  </si>
  <si>
    <t>Шелковникова Лариса Анатольевна</t>
  </si>
  <si>
    <t>Л-06-03</t>
  </si>
  <si>
    <t>Чувахов</t>
  </si>
  <si>
    <t>Дмитрий</t>
  </si>
  <si>
    <t>Александрович</t>
  </si>
  <si>
    <t>М</t>
  </si>
  <si>
    <t>Л-06-01</t>
  </si>
  <si>
    <t>Зотова</t>
  </si>
  <si>
    <t>София</t>
  </si>
  <si>
    <t>Дмитриевна</t>
  </si>
  <si>
    <t>Л-06-04</t>
  </si>
  <si>
    <t>Коноплев</t>
  </si>
  <si>
    <t>Федор</t>
  </si>
  <si>
    <t>Дмитриевич</t>
  </si>
  <si>
    <t>Л-07-02</t>
  </si>
  <si>
    <t>Невзорова</t>
  </si>
  <si>
    <t>Элина</t>
  </si>
  <si>
    <t>Олеговна</t>
  </si>
  <si>
    <t>Л-07-01</t>
  </si>
  <si>
    <t>Шинкарёв</t>
  </si>
  <si>
    <t>Константин</t>
  </si>
  <si>
    <t>Призер</t>
  </si>
  <si>
    <t>Л-07-03</t>
  </si>
  <si>
    <t>Сутормина</t>
  </si>
  <si>
    <t>Евгения</t>
  </si>
  <si>
    <t>Александровна</t>
  </si>
  <si>
    <t>Л-07-05</t>
  </si>
  <si>
    <t>Алексеев</t>
  </si>
  <si>
    <t>Артур</t>
  </si>
  <si>
    <t>Артёмович</t>
  </si>
  <si>
    <t>Кульгускина Кристина Сергеевна</t>
  </si>
  <si>
    <t>Л-07-06</t>
  </si>
  <si>
    <t>Иванова</t>
  </si>
  <si>
    <t>Валерия</t>
  </si>
  <si>
    <t>Л-07-04</t>
  </si>
  <si>
    <t>Васильева</t>
  </si>
  <si>
    <t>Л-08-02</t>
  </si>
  <si>
    <t>Лисунова</t>
  </si>
  <si>
    <t>Владимировна</t>
  </si>
  <si>
    <t>Мантрова Светлана Александровна</t>
  </si>
  <si>
    <t>Л-08-11</t>
  </si>
  <si>
    <t>Васнева</t>
  </si>
  <si>
    <t>Альбина</t>
  </si>
  <si>
    <t>Л-08-03</t>
  </si>
  <si>
    <t xml:space="preserve">Тимофеева </t>
  </si>
  <si>
    <t>Александра</t>
  </si>
  <si>
    <t>Денисовна</t>
  </si>
  <si>
    <t>16.062009</t>
  </si>
  <si>
    <t>Л-08-01</t>
  </si>
  <si>
    <t>Тенищева</t>
  </si>
  <si>
    <t>Виктория</t>
  </si>
  <si>
    <t>Л-08-12</t>
  </si>
  <si>
    <t>Никонова</t>
  </si>
  <si>
    <t>Варвара</t>
  </si>
  <si>
    <t>Л-08-10</t>
  </si>
  <si>
    <t>Логунова</t>
  </si>
  <si>
    <t>Л-08-07</t>
  </si>
  <si>
    <t>Макарова</t>
  </si>
  <si>
    <t>Стефания</t>
  </si>
  <si>
    <t>Л-08-06</t>
  </si>
  <si>
    <t>Акимова</t>
  </si>
  <si>
    <t>Андреевна</t>
  </si>
  <si>
    <t>Л-08-05</t>
  </si>
  <si>
    <t>Самусенко</t>
  </si>
  <si>
    <t>Валентина</t>
  </si>
  <si>
    <t>Егоровна</t>
  </si>
  <si>
    <t>Л-08-08</t>
  </si>
  <si>
    <t>Чекмарева</t>
  </si>
  <si>
    <t>Анастасия</t>
  </si>
  <si>
    <t>Л-08-09</t>
  </si>
  <si>
    <t>Трунов</t>
  </si>
  <si>
    <t>Алексей</t>
  </si>
  <si>
    <t>Алексеевич</t>
  </si>
  <si>
    <t>Л-08-04</t>
  </si>
  <si>
    <t>Орлов</t>
  </si>
  <si>
    <t>Михаил</t>
  </si>
  <si>
    <t>Игоревич</t>
  </si>
  <si>
    <t>Л-09-07</t>
  </si>
  <si>
    <t>Ибрагимова</t>
  </si>
  <si>
    <t>Карина</t>
  </si>
  <si>
    <t>Ринатовна</t>
  </si>
  <si>
    <t>ж</t>
  </si>
  <si>
    <t>Л-09-08</t>
  </si>
  <si>
    <t>Еньков</t>
  </si>
  <si>
    <t>м</t>
  </si>
  <si>
    <t>Л-10-02</t>
  </si>
  <si>
    <t>Шмакова</t>
  </si>
  <si>
    <t>Анна</t>
  </si>
  <si>
    <t>Викторовна</t>
  </si>
  <si>
    <t>Попова Татьяна Николаевна</t>
  </si>
  <si>
    <t>Л-10-01</t>
  </si>
  <si>
    <t>Лосева</t>
  </si>
  <si>
    <t>Марина</t>
  </si>
  <si>
    <t>Л-10-03</t>
  </si>
  <si>
    <t>Фомина</t>
  </si>
  <si>
    <t>Полина</t>
  </si>
  <si>
    <t>Л-11-01</t>
  </si>
  <si>
    <t>Эльвира</t>
  </si>
  <si>
    <t>Николаевна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</si>
  <si>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Шелковникова Лариса Анатольевна</t>
    </r>
    <r>
      <rPr>
        <sz val="18"/>
        <color indexed="8"/>
        <rFont val="Times New Roman"/>
        <family val="1"/>
      </rPr>
      <t>___________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</t>
    </r>
    <r>
      <rPr>
        <i/>
        <sz val="18"/>
        <color indexed="8"/>
        <rFont val="Times New Roman"/>
        <family val="1"/>
      </rPr>
      <t>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</si>
  <si>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Мантрова Светлана Александровна</t>
    </r>
    <r>
      <rPr>
        <sz val="18"/>
        <color indexed="8"/>
        <rFont val="Times New Roman"/>
        <family val="1"/>
      </rPr>
      <t>_______________</t>
    </r>
    <r>
      <rPr>
        <sz val="18"/>
        <rFont val="Times New Roman"/>
        <family val="1"/>
      </rPr>
      <t>_</t>
    </r>
    <r>
      <rPr>
        <i/>
        <sz val="18"/>
        <rFont val="Times New Roman"/>
        <family val="1"/>
      </rPr>
      <t xml:space="preserve"> (подпись</t>
    </r>
    <r>
      <rPr>
        <i/>
        <sz val="18"/>
        <color indexed="8"/>
        <rFont val="Times New Roman"/>
        <family val="1"/>
      </rPr>
      <t>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</si>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</sst>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view="pageBreakPreview" zoomScale="73" zoomScaleNormal="73" zoomScaleSheetLayoutView="73" workbookViewId="0" topLeftCell="A43">
      <selection activeCell="R68" sqref="R68"/>
    </sheetView>
  </sheetViews>
  <sheetFormatPr defaultColWidth="9.140625" defaultRowHeight="15"/>
  <cols>
    <col min="2" max="2" width="19.421875" style="0" customWidth="1"/>
    <col min="3" max="3" width="12.710937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7109375" style="0" customWidth="1"/>
    <col min="9" max="9" width="17.7109375" style="0" customWidth="1"/>
    <col min="10" max="10" width="53.7109375" style="0" customWidth="1"/>
    <col min="11" max="11" width="8.57421875" style="0" customWidth="1"/>
    <col min="12" max="13" width="6.140625" style="0" customWidth="1"/>
    <col min="14" max="14" width="12.421875" style="0" customWidth="1"/>
    <col min="15" max="17" width="13.57421875" style="0" customWidth="1"/>
    <col min="18" max="18" width="15.421875" style="0" customWidth="1"/>
    <col min="19" max="19" width="16.42187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2.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2.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2.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2.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2.5">
      <c r="A23" s="5" t="s">
        <v>16</v>
      </c>
    </row>
    <row r="24" s="5" customFormat="1" ht="22.5">
      <c r="A24" s="5" t="s">
        <v>17</v>
      </c>
    </row>
    <row r="25" s="5" customFormat="1" ht="22.5">
      <c r="A25" s="5" t="s">
        <v>18</v>
      </c>
    </row>
    <row r="26" spans="1:20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2.5">
      <c r="A27" s="5" t="s">
        <v>19</v>
      </c>
    </row>
    <row r="28" s="5" customFormat="1" ht="22.5"/>
    <row r="29" spans="1:20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49.5">
      <c r="A40" s="16">
        <v>1</v>
      </c>
      <c r="B40" s="16" t="s">
        <v>45</v>
      </c>
      <c r="C40" s="17" t="s">
        <v>46</v>
      </c>
      <c r="D40" s="16" t="s">
        <v>47</v>
      </c>
      <c r="E40" s="16" t="s">
        <v>48</v>
      </c>
      <c r="F40" s="16" t="s">
        <v>49</v>
      </c>
      <c r="G40" s="16" t="s">
        <v>50</v>
      </c>
      <c r="H40" s="18">
        <v>41259</v>
      </c>
      <c r="I40" s="16" t="s">
        <v>51</v>
      </c>
      <c r="J40" s="16" t="s">
        <v>52</v>
      </c>
      <c r="K40" s="16">
        <v>5</v>
      </c>
      <c r="L40" s="19">
        <v>7</v>
      </c>
      <c r="M40" s="19">
        <v>6</v>
      </c>
      <c r="N40" s="20">
        <v>13</v>
      </c>
      <c r="O40" s="19">
        <v>24</v>
      </c>
      <c r="P40" s="21">
        <f aca="true" t="shared" si="0" ref="P40:P69">N40/O40</f>
        <v>0.5416666666666666</v>
      </c>
      <c r="Q40" s="22"/>
      <c r="R40" s="22">
        <f aca="true" t="shared" si="1" ref="R40:R69">SUM(Q40,N40)</f>
        <v>13</v>
      </c>
      <c r="S40" s="23" t="s">
        <v>53</v>
      </c>
      <c r="T40" s="16" t="s">
        <v>54</v>
      </c>
    </row>
    <row r="41" spans="1:20" ht="49.5">
      <c r="A41" s="16">
        <v>2</v>
      </c>
      <c r="B41" s="16" t="s">
        <v>45</v>
      </c>
      <c r="C41" s="17" t="s">
        <v>55</v>
      </c>
      <c r="D41" s="16" t="s">
        <v>56</v>
      </c>
      <c r="E41" s="16" t="s">
        <v>57</v>
      </c>
      <c r="F41" s="16" t="s">
        <v>58</v>
      </c>
      <c r="G41" s="16" t="s">
        <v>50</v>
      </c>
      <c r="H41" s="18">
        <v>40959</v>
      </c>
      <c r="I41" s="16" t="s">
        <v>51</v>
      </c>
      <c r="J41" s="16" t="s">
        <v>52</v>
      </c>
      <c r="K41" s="16">
        <v>5</v>
      </c>
      <c r="L41" s="19">
        <v>7</v>
      </c>
      <c r="M41" s="19">
        <v>5</v>
      </c>
      <c r="N41" s="20">
        <v>12</v>
      </c>
      <c r="O41" s="19">
        <v>24</v>
      </c>
      <c r="P41" s="21">
        <f t="shared" si="0"/>
        <v>0.5</v>
      </c>
      <c r="Q41" s="22"/>
      <c r="R41" s="22">
        <f t="shared" si="1"/>
        <v>12</v>
      </c>
      <c r="S41" s="23" t="s">
        <v>59</v>
      </c>
      <c r="T41" s="16" t="s">
        <v>54</v>
      </c>
    </row>
    <row r="42" spans="1:20" ht="49.5">
      <c r="A42" s="16">
        <v>3</v>
      </c>
      <c r="B42" s="16" t="s">
        <v>45</v>
      </c>
      <c r="C42" s="17" t="s">
        <v>60</v>
      </c>
      <c r="D42" s="16" t="s">
        <v>61</v>
      </c>
      <c r="E42" s="16" t="s">
        <v>62</v>
      </c>
      <c r="F42" s="16" t="s">
        <v>63</v>
      </c>
      <c r="G42" s="16" t="s">
        <v>50</v>
      </c>
      <c r="H42" s="18">
        <v>40579</v>
      </c>
      <c r="I42" s="16" t="s">
        <v>51</v>
      </c>
      <c r="J42" s="16" t="s">
        <v>52</v>
      </c>
      <c r="K42" s="16">
        <v>6</v>
      </c>
      <c r="L42" s="19">
        <v>10</v>
      </c>
      <c r="M42" s="19">
        <v>7</v>
      </c>
      <c r="N42" s="20">
        <f>SUM(L42:M42)</f>
        <v>17</v>
      </c>
      <c r="O42" s="19">
        <v>24</v>
      </c>
      <c r="P42" s="21">
        <f t="shared" si="0"/>
        <v>0.7083333333333334</v>
      </c>
      <c r="Q42" s="22"/>
      <c r="R42" s="22">
        <f t="shared" si="1"/>
        <v>17</v>
      </c>
      <c r="S42" s="23" t="s">
        <v>53</v>
      </c>
      <c r="T42" s="16" t="s">
        <v>64</v>
      </c>
    </row>
    <row r="43" spans="1:20" ht="49.5">
      <c r="A43" s="16">
        <v>4</v>
      </c>
      <c r="B43" s="16" t="s">
        <v>45</v>
      </c>
      <c r="C43" s="17" t="s">
        <v>65</v>
      </c>
      <c r="D43" s="16" t="s">
        <v>66</v>
      </c>
      <c r="E43" s="16" t="s">
        <v>67</v>
      </c>
      <c r="F43" s="16" t="s">
        <v>68</v>
      </c>
      <c r="G43" s="16" t="s">
        <v>69</v>
      </c>
      <c r="H43" s="18">
        <v>40850</v>
      </c>
      <c r="I43" s="16" t="s">
        <v>51</v>
      </c>
      <c r="J43" s="16" t="s">
        <v>52</v>
      </c>
      <c r="K43" s="16">
        <v>6</v>
      </c>
      <c r="L43" s="19">
        <v>9</v>
      </c>
      <c r="M43" s="19">
        <v>5</v>
      </c>
      <c r="N43" s="20">
        <v>14</v>
      </c>
      <c r="O43" s="19">
        <v>24</v>
      </c>
      <c r="P43" s="21">
        <f t="shared" si="0"/>
        <v>0.5833333333333334</v>
      </c>
      <c r="Q43" s="22"/>
      <c r="R43" s="22">
        <f t="shared" si="1"/>
        <v>14</v>
      </c>
      <c r="S43" s="23" t="s">
        <v>59</v>
      </c>
      <c r="T43" s="16" t="s">
        <v>64</v>
      </c>
    </row>
    <row r="44" spans="1:20" ht="49.5">
      <c r="A44" s="16">
        <v>5</v>
      </c>
      <c r="B44" s="16" t="s">
        <v>45</v>
      </c>
      <c r="C44" s="17" t="s">
        <v>70</v>
      </c>
      <c r="D44" s="16" t="s">
        <v>71</v>
      </c>
      <c r="E44" s="16" t="s">
        <v>72</v>
      </c>
      <c r="F44" s="16" t="s">
        <v>73</v>
      </c>
      <c r="G44" s="16" t="s">
        <v>50</v>
      </c>
      <c r="H44" s="18">
        <v>40668</v>
      </c>
      <c r="I44" s="16" t="s">
        <v>51</v>
      </c>
      <c r="J44" s="16" t="s">
        <v>52</v>
      </c>
      <c r="K44" s="16">
        <v>6</v>
      </c>
      <c r="L44" s="19">
        <v>5</v>
      </c>
      <c r="M44" s="19">
        <v>5</v>
      </c>
      <c r="N44" s="20">
        <v>10</v>
      </c>
      <c r="O44" s="19">
        <v>24</v>
      </c>
      <c r="P44" s="21">
        <f t="shared" si="0"/>
        <v>0.4166666666666667</v>
      </c>
      <c r="Q44" s="22"/>
      <c r="R44" s="22">
        <f t="shared" si="1"/>
        <v>10</v>
      </c>
      <c r="S44" s="23" t="s">
        <v>59</v>
      </c>
      <c r="T44" s="16" t="s">
        <v>64</v>
      </c>
    </row>
    <row r="45" spans="1:20" ht="49.5">
      <c r="A45" s="16">
        <v>6</v>
      </c>
      <c r="B45" s="16" t="s">
        <v>45</v>
      </c>
      <c r="C45" s="17" t="s">
        <v>74</v>
      </c>
      <c r="D45" s="16" t="s">
        <v>75</v>
      </c>
      <c r="E45" s="16" t="s">
        <v>76</v>
      </c>
      <c r="F45" s="16" t="s">
        <v>77</v>
      </c>
      <c r="G45" s="16" t="s">
        <v>69</v>
      </c>
      <c r="H45" s="18">
        <v>40788</v>
      </c>
      <c r="I45" s="16" t="s">
        <v>51</v>
      </c>
      <c r="J45" s="16" t="s">
        <v>52</v>
      </c>
      <c r="K45" s="16">
        <v>6</v>
      </c>
      <c r="L45" s="19">
        <v>6</v>
      </c>
      <c r="M45" s="19">
        <v>4</v>
      </c>
      <c r="N45" s="20">
        <f aca="true" t="shared" si="2" ref="N45:N47">SUM(L45:M45)</f>
        <v>10</v>
      </c>
      <c r="O45" s="19">
        <v>24</v>
      </c>
      <c r="P45" s="21">
        <f t="shared" si="0"/>
        <v>0.4166666666666667</v>
      </c>
      <c r="Q45" s="22"/>
      <c r="R45" s="22">
        <f t="shared" si="1"/>
        <v>10</v>
      </c>
      <c r="S45" s="23" t="s">
        <v>59</v>
      </c>
      <c r="T45" s="16" t="s">
        <v>64</v>
      </c>
    </row>
    <row r="46" spans="1:20" ht="49.5">
      <c r="A46" s="16">
        <v>7</v>
      </c>
      <c r="B46" s="16" t="s">
        <v>45</v>
      </c>
      <c r="C46" s="17" t="s">
        <v>78</v>
      </c>
      <c r="D46" s="16" t="s">
        <v>79</v>
      </c>
      <c r="E46" s="16" t="s">
        <v>80</v>
      </c>
      <c r="F46" s="16" t="s">
        <v>81</v>
      </c>
      <c r="G46" s="16" t="s">
        <v>50</v>
      </c>
      <c r="H46" s="18">
        <v>40572</v>
      </c>
      <c r="I46" s="16" t="s">
        <v>51</v>
      </c>
      <c r="J46" s="16" t="s">
        <v>52</v>
      </c>
      <c r="K46" s="16">
        <v>7</v>
      </c>
      <c r="L46" s="19">
        <v>40</v>
      </c>
      <c r="M46" s="19">
        <v>12</v>
      </c>
      <c r="N46" s="20">
        <f t="shared" si="2"/>
        <v>52</v>
      </c>
      <c r="O46" s="19">
        <v>56</v>
      </c>
      <c r="P46" s="21">
        <f t="shared" si="0"/>
        <v>0.9285714285714286</v>
      </c>
      <c r="Q46" s="22"/>
      <c r="R46" s="22">
        <f t="shared" si="1"/>
        <v>52</v>
      </c>
      <c r="S46" s="23" t="s">
        <v>53</v>
      </c>
      <c r="T46" s="16" t="s">
        <v>54</v>
      </c>
    </row>
    <row r="47" spans="1:20" ht="49.5">
      <c r="A47" s="16">
        <v>8</v>
      </c>
      <c r="B47" s="16" t="s">
        <v>45</v>
      </c>
      <c r="C47" s="17" t="s">
        <v>82</v>
      </c>
      <c r="D47" s="16" t="s">
        <v>83</v>
      </c>
      <c r="E47" s="16" t="s">
        <v>84</v>
      </c>
      <c r="F47" s="24" t="s">
        <v>77</v>
      </c>
      <c r="G47" s="16" t="s">
        <v>69</v>
      </c>
      <c r="H47" s="18">
        <v>40465</v>
      </c>
      <c r="I47" s="16" t="s">
        <v>51</v>
      </c>
      <c r="J47" s="16" t="s">
        <v>52</v>
      </c>
      <c r="K47" s="16">
        <v>7</v>
      </c>
      <c r="L47" s="19">
        <v>38</v>
      </c>
      <c r="M47" s="19">
        <v>13</v>
      </c>
      <c r="N47" s="20">
        <f t="shared" si="2"/>
        <v>51</v>
      </c>
      <c r="O47" s="19">
        <v>56</v>
      </c>
      <c r="P47" s="21">
        <f t="shared" si="0"/>
        <v>0.9107142857142857</v>
      </c>
      <c r="Q47" s="22"/>
      <c r="R47" s="22">
        <f t="shared" si="1"/>
        <v>51</v>
      </c>
      <c r="S47" s="23" t="s">
        <v>85</v>
      </c>
      <c r="T47" s="16" t="s">
        <v>54</v>
      </c>
    </row>
    <row r="48" spans="1:20" ht="49.5">
      <c r="A48" s="16">
        <v>9</v>
      </c>
      <c r="B48" s="16" t="s">
        <v>45</v>
      </c>
      <c r="C48" s="17" t="s">
        <v>86</v>
      </c>
      <c r="D48" s="16" t="s">
        <v>87</v>
      </c>
      <c r="E48" s="16" t="s">
        <v>88</v>
      </c>
      <c r="F48" s="16" t="s">
        <v>89</v>
      </c>
      <c r="G48" s="16" t="s">
        <v>50</v>
      </c>
      <c r="H48" s="18">
        <v>40318</v>
      </c>
      <c r="I48" s="16" t="s">
        <v>51</v>
      </c>
      <c r="J48" s="16" t="s">
        <v>52</v>
      </c>
      <c r="K48" s="16">
        <v>7</v>
      </c>
      <c r="L48" s="19">
        <v>38</v>
      </c>
      <c r="M48" s="19">
        <v>13</v>
      </c>
      <c r="N48" s="20">
        <v>51</v>
      </c>
      <c r="O48" s="19">
        <v>56</v>
      </c>
      <c r="P48" s="21">
        <f t="shared" si="0"/>
        <v>0.9107142857142857</v>
      </c>
      <c r="Q48" s="22"/>
      <c r="R48" s="22">
        <f t="shared" si="1"/>
        <v>51</v>
      </c>
      <c r="S48" s="23" t="s">
        <v>85</v>
      </c>
      <c r="T48" s="16" t="s">
        <v>54</v>
      </c>
    </row>
    <row r="49" spans="1:20" ht="49.5">
      <c r="A49" s="16">
        <v>10</v>
      </c>
      <c r="B49" s="16" t="s">
        <v>45</v>
      </c>
      <c r="C49" s="17" t="s">
        <v>90</v>
      </c>
      <c r="D49" s="16" t="s">
        <v>91</v>
      </c>
      <c r="E49" s="16" t="s">
        <v>92</v>
      </c>
      <c r="F49" s="24" t="s">
        <v>93</v>
      </c>
      <c r="G49" s="16" t="s">
        <v>69</v>
      </c>
      <c r="H49" s="18">
        <v>40468</v>
      </c>
      <c r="I49" s="16" t="s">
        <v>51</v>
      </c>
      <c r="J49" s="16" t="s">
        <v>52</v>
      </c>
      <c r="K49" s="16">
        <v>7</v>
      </c>
      <c r="L49" s="19">
        <v>30</v>
      </c>
      <c r="M49" s="19">
        <v>12</v>
      </c>
      <c r="N49" s="20">
        <f aca="true" t="shared" si="3" ref="N49:N69">SUM(L49:M49)</f>
        <v>42</v>
      </c>
      <c r="O49" s="19">
        <v>56</v>
      </c>
      <c r="P49" s="21">
        <f t="shared" si="0"/>
        <v>0.75</v>
      </c>
      <c r="Q49" s="22"/>
      <c r="R49" s="22">
        <f t="shared" si="1"/>
        <v>42</v>
      </c>
      <c r="S49" s="23" t="s">
        <v>59</v>
      </c>
      <c r="T49" s="16" t="s">
        <v>94</v>
      </c>
    </row>
    <row r="50" spans="1:20" ht="49.5">
      <c r="A50" s="16">
        <v>11</v>
      </c>
      <c r="B50" s="16" t="s">
        <v>45</v>
      </c>
      <c r="C50" s="17" t="s">
        <v>95</v>
      </c>
      <c r="D50" s="25" t="s">
        <v>96</v>
      </c>
      <c r="E50" s="26" t="s">
        <v>97</v>
      </c>
      <c r="F50" s="26" t="s">
        <v>63</v>
      </c>
      <c r="G50" s="16" t="s">
        <v>50</v>
      </c>
      <c r="H50" s="18">
        <v>40385</v>
      </c>
      <c r="I50" s="16" t="s">
        <v>51</v>
      </c>
      <c r="J50" s="16" t="s">
        <v>52</v>
      </c>
      <c r="K50" s="16">
        <v>7</v>
      </c>
      <c r="L50" s="19">
        <v>29</v>
      </c>
      <c r="M50" s="19">
        <v>12</v>
      </c>
      <c r="N50" s="20">
        <f t="shared" si="3"/>
        <v>41</v>
      </c>
      <c r="O50" s="19">
        <v>56</v>
      </c>
      <c r="P50" s="21">
        <f t="shared" si="0"/>
        <v>0.7321428571428571</v>
      </c>
      <c r="Q50" s="22"/>
      <c r="R50" s="22">
        <f t="shared" si="1"/>
        <v>41</v>
      </c>
      <c r="S50" s="23" t="s">
        <v>59</v>
      </c>
      <c r="T50" s="16" t="s">
        <v>94</v>
      </c>
    </row>
    <row r="51" spans="1:20" ht="49.5">
      <c r="A51" s="16">
        <v>12</v>
      </c>
      <c r="B51" s="16" t="s">
        <v>45</v>
      </c>
      <c r="C51" s="17" t="s">
        <v>98</v>
      </c>
      <c r="D51" s="16" t="s">
        <v>99</v>
      </c>
      <c r="E51" s="16" t="s">
        <v>72</v>
      </c>
      <c r="F51" s="16" t="s">
        <v>63</v>
      </c>
      <c r="G51" s="16" t="s">
        <v>50</v>
      </c>
      <c r="H51" s="18">
        <v>40385</v>
      </c>
      <c r="I51" s="16" t="s">
        <v>51</v>
      </c>
      <c r="J51" s="16" t="s">
        <v>52</v>
      </c>
      <c r="K51" s="16">
        <v>7</v>
      </c>
      <c r="L51" s="19">
        <v>25</v>
      </c>
      <c r="M51" s="19">
        <v>8</v>
      </c>
      <c r="N51" s="20">
        <f t="shared" si="3"/>
        <v>33</v>
      </c>
      <c r="O51" s="19">
        <v>56</v>
      </c>
      <c r="P51" s="21">
        <f t="shared" si="0"/>
        <v>0.5892857142857143</v>
      </c>
      <c r="Q51" s="22"/>
      <c r="R51" s="22">
        <f t="shared" si="1"/>
        <v>33</v>
      </c>
      <c r="S51" s="23" t="s">
        <v>59</v>
      </c>
      <c r="T51" s="16" t="s">
        <v>54</v>
      </c>
    </row>
    <row r="52" spans="1:20" ht="49.5">
      <c r="A52" s="16">
        <v>13</v>
      </c>
      <c r="B52" s="16" t="s">
        <v>45</v>
      </c>
      <c r="C52" s="17" t="s">
        <v>100</v>
      </c>
      <c r="D52" s="25" t="s">
        <v>101</v>
      </c>
      <c r="E52" s="26" t="s">
        <v>62</v>
      </c>
      <c r="F52" s="26" t="s">
        <v>102</v>
      </c>
      <c r="G52" s="16" t="s">
        <v>50</v>
      </c>
      <c r="H52" s="18">
        <v>40022</v>
      </c>
      <c r="I52" s="16" t="s">
        <v>51</v>
      </c>
      <c r="J52" s="16" t="s">
        <v>52</v>
      </c>
      <c r="K52" s="16">
        <v>8</v>
      </c>
      <c r="L52" s="19">
        <v>38</v>
      </c>
      <c r="M52" s="19">
        <v>13</v>
      </c>
      <c r="N52" s="20">
        <f t="shared" si="3"/>
        <v>51</v>
      </c>
      <c r="O52" s="19">
        <v>56</v>
      </c>
      <c r="P52" s="21">
        <f t="shared" si="0"/>
        <v>0.9107142857142857</v>
      </c>
      <c r="Q52" s="22"/>
      <c r="R52" s="22">
        <f t="shared" si="1"/>
        <v>51</v>
      </c>
      <c r="S52" s="23" t="s">
        <v>53</v>
      </c>
      <c r="T52" s="16" t="s">
        <v>103</v>
      </c>
    </row>
    <row r="53" spans="1:20" ht="49.5">
      <c r="A53" s="16">
        <v>14</v>
      </c>
      <c r="B53" s="16" t="s">
        <v>45</v>
      </c>
      <c r="C53" s="17" t="s">
        <v>104</v>
      </c>
      <c r="D53" s="25" t="s">
        <v>105</v>
      </c>
      <c r="E53" s="26" t="s">
        <v>106</v>
      </c>
      <c r="F53" s="26" t="s">
        <v>81</v>
      </c>
      <c r="G53" s="16" t="s">
        <v>50</v>
      </c>
      <c r="H53" s="18">
        <v>40148</v>
      </c>
      <c r="I53" s="16" t="s">
        <v>51</v>
      </c>
      <c r="J53" s="16" t="s">
        <v>52</v>
      </c>
      <c r="K53" s="16">
        <v>8</v>
      </c>
      <c r="L53" s="19">
        <v>34</v>
      </c>
      <c r="M53" s="19">
        <v>12</v>
      </c>
      <c r="N53" s="20">
        <f t="shared" si="3"/>
        <v>46</v>
      </c>
      <c r="O53" s="19">
        <v>56</v>
      </c>
      <c r="P53" s="21">
        <f t="shared" si="0"/>
        <v>0.8214285714285714</v>
      </c>
      <c r="Q53" s="22"/>
      <c r="R53" s="22">
        <f t="shared" si="1"/>
        <v>46</v>
      </c>
      <c r="S53" s="23" t="s">
        <v>85</v>
      </c>
      <c r="T53" s="16" t="s">
        <v>54</v>
      </c>
    </row>
    <row r="54" spans="1:20" ht="49.5">
      <c r="A54" s="16">
        <v>15</v>
      </c>
      <c r="B54" s="16" t="s">
        <v>45</v>
      </c>
      <c r="C54" s="17" t="s">
        <v>107</v>
      </c>
      <c r="D54" s="25" t="s">
        <v>108</v>
      </c>
      <c r="E54" s="26" t="s">
        <v>109</v>
      </c>
      <c r="F54" s="26" t="s">
        <v>110</v>
      </c>
      <c r="G54" s="16" t="s">
        <v>50</v>
      </c>
      <c r="H54" s="18" t="s">
        <v>111</v>
      </c>
      <c r="I54" s="16" t="s">
        <v>51</v>
      </c>
      <c r="J54" s="16" t="s">
        <v>52</v>
      </c>
      <c r="K54" s="16">
        <v>8</v>
      </c>
      <c r="L54" s="19">
        <v>31</v>
      </c>
      <c r="M54" s="19">
        <v>13</v>
      </c>
      <c r="N54" s="20">
        <f t="shared" si="3"/>
        <v>44</v>
      </c>
      <c r="O54" s="19">
        <v>56</v>
      </c>
      <c r="P54" s="21">
        <f t="shared" si="0"/>
        <v>0.7857142857142857</v>
      </c>
      <c r="Q54" s="22"/>
      <c r="R54" s="22">
        <f t="shared" si="1"/>
        <v>44</v>
      </c>
      <c r="S54" s="23" t="s">
        <v>59</v>
      </c>
      <c r="T54" s="16" t="s">
        <v>103</v>
      </c>
    </row>
    <row r="55" spans="1:20" ht="49.5">
      <c r="A55" s="16">
        <v>16</v>
      </c>
      <c r="B55" s="16" t="s">
        <v>45</v>
      </c>
      <c r="C55" s="17" t="s">
        <v>112</v>
      </c>
      <c r="D55" s="25" t="s">
        <v>113</v>
      </c>
      <c r="E55" s="26" t="s">
        <v>114</v>
      </c>
      <c r="F55" s="26" t="s">
        <v>73</v>
      </c>
      <c r="G55" s="16" t="s">
        <v>50</v>
      </c>
      <c r="H55" s="18">
        <v>39973</v>
      </c>
      <c r="I55" s="16" t="s">
        <v>51</v>
      </c>
      <c r="J55" s="16" t="s">
        <v>52</v>
      </c>
      <c r="K55" s="16">
        <v>8</v>
      </c>
      <c r="L55" s="19">
        <v>29</v>
      </c>
      <c r="M55" s="19">
        <v>15</v>
      </c>
      <c r="N55" s="20">
        <f t="shared" si="3"/>
        <v>44</v>
      </c>
      <c r="O55" s="19">
        <v>56</v>
      </c>
      <c r="P55" s="21">
        <f t="shared" si="0"/>
        <v>0.7857142857142857</v>
      </c>
      <c r="Q55" s="22"/>
      <c r="R55" s="22">
        <f t="shared" si="1"/>
        <v>44</v>
      </c>
      <c r="S55" s="23" t="s">
        <v>59</v>
      </c>
      <c r="T55" s="16" t="s">
        <v>103</v>
      </c>
    </row>
    <row r="56" spans="1:20" ht="49.5">
      <c r="A56" s="16">
        <v>17</v>
      </c>
      <c r="B56" s="16" t="s">
        <v>45</v>
      </c>
      <c r="C56" s="17" t="s">
        <v>115</v>
      </c>
      <c r="D56" s="25" t="s">
        <v>116</v>
      </c>
      <c r="E56" s="26" t="s">
        <v>117</v>
      </c>
      <c r="F56" s="26" t="s">
        <v>110</v>
      </c>
      <c r="G56" s="16" t="s">
        <v>50</v>
      </c>
      <c r="H56" s="18">
        <v>40155</v>
      </c>
      <c r="I56" s="16" t="s">
        <v>51</v>
      </c>
      <c r="J56" s="16" t="s">
        <v>52</v>
      </c>
      <c r="K56" s="16">
        <v>8</v>
      </c>
      <c r="L56" s="19">
        <v>32</v>
      </c>
      <c r="M56" s="19">
        <v>11</v>
      </c>
      <c r="N56" s="20">
        <f t="shared" si="3"/>
        <v>43</v>
      </c>
      <c r="O56" s="19">
        <v>56</v>
      </c>
      <c r="P56" s="21">
        <f t="shared" si="0"/>
        <v>0.7678571428571429</v>
      </c>
      <c r="Q56" s="22"/>
      <c r="R56" s="22">
        <f t="shared" si="1"/>
        <v>43</v>
      </c>
      <c r="S56" s="23" t="s">
        <v>59</v>
      </c>
      <c r="T56" s="16" t="s">
        <v>54</v>
      </c>
    </row>
    <row r="57" spans="1:20" ht="49.5">
      <c r="A57" s="16">
        <v>18</v>
      </c>
      <c r="B57" s="16" t="s">
        <v>45</v>
      </c>
      <c r="C57" s="17" t="s">
        <v>118</v>
      </c>
      <c r="D57" s="25" t="s">
        <v>119</v>
      </c>
      <c r="E57" s="26" t="s">
        <v>57</v>
      </c>
      <c r="F57" s="26" t="s">
        <v>73</v>
      </c>
      <c r="G57" s="16" t="s">
        <v>50</v>
      </c>
      <c r="H57" s="18">
        <v>39936</v>
      </c>
      <c r="I57" s="16" t="s">
        <v>51</v>
      </c>
      <c r="J57" s="16" t="s">
        <v>52</v>
      </c>
      <c r="K57" s="16">
        <v>8</v>
      </c>
      <c r="L57" s="19">
        <v>32</v>
      </c>
      <c r="M57" s="19">
        <v>10</v>
      </c>
      <c r="N57" s="20">
        <f t="shared" si="3"/>
        <v>42</v>
      </c>
      <c r="O57" s="19">
        <v>56</v>
      </c>
      <c r="P57" s="21">
        <f t="shared" si="0"/>
        <v>0.75</v>
      </c>
      <c r="Q57" s="22"/>
      <c r="R57" s="22">
        <f t="shared" si="1"/>
        <v>42</v>
      </c>
      <c r="S57" s="23" t="s">
        <v>59</v>
      </c>
      <c r="T57" s="16" t="s">
        <v>54</v>
      </c>
    </row>
    <row r="58" spans="1:20" ht="49.5">
      <c r="A58" s="16">
        <v>19</v>
      </c>
      <c r="B58" s="16" t="s">
        <v>45</v>
      </c>
      <c r="C58" s="17" t="s">
        <v>120</v>
      </c>
      <c r="D58" s="25" t="s">
        <v>121</v>
      </c>
      <c r="E58" s="26" t="s">
        <v>122</v>
      </c>
      <c r="F58" s="26" t="s">
        <v>73</v>
      </c>
      <c r="G58" s="16" t="s">
        <v>50</v>
      </c>
      <c r="H58" s="18">
        <v>39969</v>
      </c>
      <c r="I58" s="16" t="s">
        <v>51</v>
      </c>
      <c r="J58" s="16" t="s">
        <v>52</v>
      </c>
      <c r="K58" s="16">
        <v>8</v>
      </c>
      <c r="L58" s="19">
        <v>30</v>
      </c>
      <c r="M58" s="19">
        <v>12</v>
      </c>
      <c r="N58" s="20">
        <f t="shared" si="3"/>
        <v>42</v>
      </c>
      <c r="O58" s="19">
        <v>56</v>
      </c>
      <c r="P58" s="21">
        <f t="shared" si="0"/>
        <v>0.75</v>
      </c>
      <c r="Q58" s="22"/>
      <c r="R58" s="22">
        <f t="shared" si="1"/>
        <v>42</v>
      </c>
      <c r="S58" s="23" t="s">
        <v>59</v>
      </c>
      <c r="T58" s="16" t="s">
        <v>103</v>
      </c>
    </row>
    <row r="59" spans="1:20" ht="49.5">
      <c r="A59" s="16">
        <v>20</v>
      </c>
      <c r="B59" s="16" t="s">
        <v>45</v>
      </c>
      <c r="C59" s="17" t="s">
        <v>123</v>
      </c>
      <c r="D59" s="25" t="s">
        <v>124</v>
      </c>
      <c r="E59" s="26" t="s">
        <v>114</v>
      </c>
      <c r="F59" s="26" t="s">
        <v>125</v>
      </c>
      <c r="G59" s="16" t="s">
        <v>50</v>
      </c>
      <c r="H59" s="18">
        <v>40127</v>
      </c>
      <c r="I59" s="16" t="s">
        <v>51</v>
      </c>
      <c r="J59" s="16" t="s">
        <v>52</v>
      </c>
      <c r="K59" s="16">
        <v>8</v>
      </c>
      <c r="L59" s="19">
        <v>32</v>
      </c>
      <c r="M59" s="19">
        <v>10</v>
      </c>
      <c r="N59" s="20">
        <f t="shared" si="3"/>
        <v>42</v>
      </c>
      <c r="O59" s="19">
        <v>56</v>
      </c>
      <c r="P59" s="21">
        <f t="shared" si="0"/>
        <v>0.75</v>
      </c>
      <c r="Q59" s="22"/>
      <c r="R59" s="22">
        <f t="shared" si="1"/>
        <v>42</v>
      </c>
      <c r="S59" s="23" t="s">
        <v>59</v>
      </c>
      <c r="T59" s="16" t="s">
        <v>103</v>
      </c>
    </row>
    <row r="60" spans="1:20" ht="49.5">
      <c r="A60" s="16">
        <v>21</v>
      </c>
      <c r="B60" s="16" t="s">
        <v>45</v>
      </c>
      <c r="C60" s="17" t="s">
        <v>126</v>
      </c>
      <c r="D60" s="25" t="s">
        <v>127</v>
      </c>
      <c r="E60" s="26" t="s">
        <v>128</v>
      </c>
      <c r="F60" s="26" t="s">
        <v>129</v>
      </c>
      <c r="G60" s="16" t="s">
        <v>50</v>
      </c>
      <c r="H60" s="18">
        <v>39908</v>
      </c>
      <c r="I60" s="16" t="s">
        <v>51</v>
      </c>
      <c r="J60" s="16" t="s">
        <v>52</v>
      </c>
      <c r="K60" s="16">
        <v>8</v>
      </c>
      <c r="L60" s="19">
        <v>30</v>
      </c>
      <c r="M60" s="19">
        <v>12</v>
      </c>
      <c r="N60" s="20">
        <f t="shared" si="3"/>
        <v>42</v>
      </c>
      <c r="O60" s="19">
        <v>56</v>
      </c>
      <c r="P60" s="21">
        <f t="shared" si="0"/>
        <v>0.75</v>
      </c>
      <c r="Q60" s="22"/>
      <c r="R60" s="22">
        <f t="shared" si="1"/>
        <v>42</v>
      </c>
      <c r="S60" s="23" t="s">
        <v>59</v>
      </c>
      <c r="T60" s="16" t="s">
        <v>103</v>
      </c>
    </row>
    <row r="61" spans="1:20" ht="49.5">
      <c r="A61" s="16">
        <v>22</v>
      </c>
      <c r="B61" s="16" t="s">
        <v>45</v>
      </c>
      <c r="C61" s="17" t="s">
        <v>130</v>
      </c>
      <c r="D61" s="25" t="s">
        <v>131</v>
      </c>
      <c r="E61" s="26" t="s">
        <v>132</v>
      </c>
      <c r="F61" s="26" t="s">
        <v>73</v>
      </c>
      <c r="G61" s="16" t="s">
        <v>50</v>
      </c>
      <c r="H61" s="18">
        <v>39920</v>
      </c>
      <c r="I61" s="16" t="s">
        <v>51</v>
      </c>
      <c r="J61" s="16" t="s">
        <v>52</v>
      </c>
      <c r="K61" s="16">
        <v>8</v>
      </c>
      <c r="L61" s="19">
        <v>31</v>
      </c>
      <c r="M61" s="19">
        <v>9</v>
      </c>
      <c r="N61" s="20">
        <f t="shared" si="3"/>
        <v>40</v>
      </c>
      <c r="O61" s="19">
        <v>56</v>
      </c>
      <c r="P61" s="21">
        <f t="shared" si="0"/>
        <v>0.7142857142857143</v>
      </c>
      <c r="Q61" s="22"/>
      <c r="R61" s="22">
        <f t="shared" si="1"/>
        <v>40</v>
      </c>
      <c r="S61" s="23" t="s">
        <v>59</v>
      </c>
      <c r="T61" s="16" t="s">
        <v>103</v>
      </c>
    </row>
    <row r="62" spans="1:20" ht="49.5">
      <c r="A62" s="16">
        <v>23</v>
      </c>
      <c r="B62" s="16" t="s">
        <v>45</v>
      </c>
      <c r="C62" s="17" t="s">
        <v>133</v>
      </c>
      <c r="D62" s="25" t="s">
        <v>134</v>
      </c>
      <c r="E62" s="26" t="s">
        <v>135</v>
      </c>
      <c r="F62" s="26" t="s">
        <v>136</v>
      </c>
      <c r="G62" s="16" t="s">
        <v>69</v>
      </c>
      <c r="H62" s="18">
        <v>40088</v>
      </c>
      <c r="I62" s="16" t="s">
        <v>51</v>
      </c>
      <c r="J62" s="16" t="s">
        <v>52</v>
      </c>
      <c r="K62" s="16">
        <v>8</v>
      </c>
      <c r="L62" s="19">
        <v>28</v>
      </c>
      <c r="M62" s="19">
        <v>8</v>
      </c>
      <c r="N62" s="20">
        <f t="shared" si="3"/>
        <v>36</v>
      </c>
      <c r="O62" s="19">
        <v>56</v>
      </c>
      <c r="P62" s="21">
        <f t="shared" si="0"/>
        <v>0.6428571428571429</v>
      </c>
      <c r="Q62" s="22"/>
      <c r="R62" s="22">
        <f t="shared" si="1"/>
        <v>36</v>
      </c>
      <c r="S62" s="23" t="s">
        <v>59</v>
      </c>
      <c r="T62" s="16" t="s">
        <v>103</v>
      </c>
    </row>
    <row r="63" spans="1:20" ht="49.5">
      <c r="A63" s="16">
        <v>24</v>
      </c>
      <c r="B63" s="16" t="s">
        <v>45</v>
      </c>
      <c r="C63" s="17" t="s">
        <v>137</v>
      </c>
      <c r="D63" s="25" t="s">
        <v>138</v>
      </c>
      <c r="E63" s="26" t="s">
        <v>139</v>
      </c>
      <c r="F63" s="26" t="s">
        <v>140</v>
      </c>
      <c r="G63" s="16" t="s">
        <v>69</v>
      </c>
      <c r="H63" s="18">
        <v>40060</v>
      </c>
      <c r="I63" s="16" t="s">
        <v>51</v>
      </c>
      <c r="J63" s="16" t="s">
        <v>52</v>
      </c>
      <c r="K63" s="16">
        <v>8</v>
      </c>
      <c r="L63" s="19">
        <v>24</v>
      </c>
      <c r="M63" s="19">
        <v>9</v>
      </c>
      <c r="N63" s="20">
        <f t="shared" si="3"/>
        <v>33</v>
      </c>
      <c r="O63" s="19">
        <v>56</v>
      </c>
      <c r="P63" s="21">
        <f t="shared" si="0"/>
        <v>0.5892857142857143</v>
      </c>
      <c r="Q63" s="22"/>
      <c r="R63" s="22">
        <f t="shared" si="1"/>
        <v>33</v>
      </c>
      <c r="S63" s="23" t="s">
        <v>59</v>
      </c>
      <c r="T63" s="16" t="s">
        <v>54</v>
      </c>
    </row>
    <row r="64" spans="1:20" ht="49.5">
      <c r="A64" s="16">
        <v>25</v>
      </c>
      <c r="B64" s="16" t="s">
        <v>45</v>
      </c>
      <c r="C64" s="17" t="s">
        <v>141</v>
      </c>
      <c r="D64" s="25" t="s">
        <v>142</v>
      </c>
      <c r="E64" s="26" t="s">
        <v>143</v>
      </c>
      <c r="F64" s="26" t="s">
        <v>144</v>
      </c>
      <c r="G64" s="16" t="s">
        <v>145</v>
      </c>
      <c r="H64" s="18">
        <v>39815</v>
      </c>
      <c r="I64" s="16" t="s">
        <v>51</v>
      </c>
      <c r="J64" s="16" t="s">
        <v>52</v>
      </c>
      <c r="K64" s="16">
        <v>9</v>
      </c>
      <c r="L64" s="19">
        <v>65</v>
      </c>
      <c r="M64" s="19">
        <v>0</v>
      </c>
      <c r="N64" s="20">
        <f t="shared" si="3"/>
        <v>65</v>
      </c>
      <c r="O64" s="19">
        <v>90</v>
      </c>
      <c r="P64" s="21">
        <f t="shared" si="0"/>
        <v>0.7222222222222222</v>
      </c>
      <c r="Q64" s="22"/>
      <c r="R64" s="22">
        <f t="shared" si="1"/>
        <v>65</v>
      </c>
      <c r="S64" s="23" t="s">
        <v>53</v>
      </c>
      <c r="T64" s="16" t="s">
        <v>64</v>
      </c>
    </row>
    <row r="65" spans="1:20" ht="49.5">
      <c r="A65" s="16">
        <v>26</v>
      </c>
      <c r="B65" s="16" t="s">
        <v>45</v>
      </c>
      <c r="C65" s="17" t="s">
        <v>146</v>
      </c>
      <c r="D65" s="25" t="s">
        <v>147</v>
      </c>
      <c r="E65" s="26" t="s">
        <v>84</v>
      </c>
      <c r="F65" s="26" t="s">
        <v>136</v>
      </c>
      <c r="G65" s="16" t="s">
        <v>148</v>
      </c>
      <c r="H65" s="18">
        <v>39715</v>
      </c>
      <c r="I65" s="16" t="s">
        <v>51</v>
      </c>
      <c r="J65" s="16" t="s">
        <v>52</v>
      </c>
      <c r="K65" s="16">
        <v>9</v>
      </c>
      <c r="L65" s="19">
        <v>17</v>
      </c>
      <c r="M65" s="19">
        <v>11</v>
      </c>
      <c r="N65" s="20">
        <f t="shared" si="3"/>
        <v>28</v>
      </c>
      <c r="O65" s="19">
        <v>90</v>
      </c>
      <c r="P65" s="21">
        <f t="shared" si="0"/>
        <v>0.3111111111111111</v>
      </c>
      <c r="Q65" s="22"/>
      <c r="R65" s="22">
        <f t="shared" si="1"/>
        <v>28</v>
      </c>
      <c r="S65" s="23" t="s">
        <v>59</v>
      </c>
      <c r="T65" s="16" t="s">
        <v>64</v>
      </c>
    </row>
    <row r="66" spans="1:20" ht="49.5">
      <c r="A66" s="16">
        <v>27</v>
      </c>
      <c r="B66" s="16" t="s">
        <v>45</v>
      </c>
      <c r="C66" s="17" t="s">
        <v>149</v>
      </c>
      <c r="D66" s="25" t="s">
        <v>150</v>
      </c>
      <c r="E66" s="26" t="s">
        <v>151</v>
      </c>
      <c r="F66" s="26" t="s">
        <v>152</v>
      </c>
      <c r="G66" s="16" t="s">
        <v>145</v>
      </c>
      <c r="H66" s="18">
        <v>39289</v>
      </c>
      <c r="I66" s="16" t="s">
        <v>51</v>
      </c>
      <c r="J66" s="16" t="s">
        <v>52</v>
      </c>
      <c r="K66" s="16">
        <v>10</v>
      </c>
      <c r="L66" s="19">
        <v>59</v>
      </c>
      <c r="M66" s="19">
        <v>18</v>
      </c>
      <c r="N66" s="20">
        <f t="shared" si="3"/>
        <v>77</v>
      </c>
      <c r="O66" s="19">
        <v>90</v>
      </c>
      <c r="P66" s="21">
        <f t="shared" si="0"/>
        <v>0.8555555555555555</v>
      </c>
      <c r="Q66" s="22"/>
      <c r="R66" s="22">
        <f t="shared" si="1"/>
        <v>77</v>
      </c>
      <c r="S66" s="23" t="s">
        <v>53</v>
      </c>
      <c r="T66" s="16" t="s">
        <v>153</v>
      </c>
    </row>
    <row r="67" spans="1:20" ht="49.5">
      <c r="A67" s="16">
        <v>28</v>
      </c>
      <c r="B67" s="16" t="s">
        <v>45</v>
      </c>
      <c r="C67" s="17" t="s">
        <v>154</v>
      </c>
      <c r="D67" s="25" t="s">
        <v>155</v>
      </c>
      <c r="E67" s="26" t="s">
        <v>156</v>
      </c>
      <c r="F67" s="26" t="s">
        <v>73</v>
      </c>
      <c r="G67" s="16" t="s">
        <v>145</v>
      </c>
      <c r="H67" s="18">
        <v>39547</v>
      </c>
      <c r="I67" s="16" t="s">
        <v>51</v>
      </c>
      <c r="J67" s="16" t="s">
        <v>52</v>
      </c>
      <c r="K67" s="16">
        <v>10</v>
      </c>
      <c r="L67" s="19">
        <v>47</v>
      </c>
      <c r="M67" s="19">
        <v>15</v>
      </c>
      <c r="N67" s="20">
        <f t="shared" si="3"/>
        <v>62</v>
      </c>
      <c r="O67" s="19">
        <v>90</v>
      </c>
      <c r="P67" s="21">
        <f t="shared" si="0"/>
        <v>0.6888888888888889</v>
      </c>
      <c r="Q67" s="22"/>
      <c r="R67" s="22">
        <f t="shared" si="1"/>
        <v>62</v>
      </c>
      <c r="S67" s="23" t="s">
        <v>59</v>
      </c>
      <c r="T67" s="16" t="s">
        <v>153</v>
      </c>
    </row>
    <row r="68" spans="1:20" ht="49.5">
      <c r="A68" s="16">
        <v>29</v>
      </c>
      <c r="B68" s="16" t="s">
        <v>45</v>
      </c>
      <c r="C68" s="17" t="s">
        <v>157</v>
      </c>
      <c r="D68" s="25" t="s">
        <v>158</v>
      </c>
      <c r="E68" s="26" t="s">
        <v>159</v>
      </c>
      <c r="F68" s="26" t="s">
        <v>125</v>
      </c>
      <c r="G68" s="16" t="s">
        <v>145</v>
      </c>
      <c r="H68" s="18">
        <v>39342</v>
      </c>
      <c r="I68" s="16" t="s">
        <v>51</v>
      </c>
      <c r="J68" s="16" t="s">
        <v>52</v>
      </c>
      <c r="K68" s="16">
        <v>10</v>
      </c>
      <c r="L68" s="19">
        <v>42</v>
      </c>
      <c r="M68" s="19">
        <v>10</v>
      </c>
      <c r="N68" s="20">
        <f t="shared" si="3"/>
        <v>52</v>
      </c>
      <c r="O68" s="19">
        <v>90</v>
      </c>
      <c r="P68" s="21">
        <f t="shared" si="0"/>
        <v>0.5777777777777777</v>
      </c>
      <c r="Q68" s="22"/>
      <c r="R68" s="22">
        <f t="shared" si="1"/>
        <v>52</v>
      </c>
      <c r="S68" s="23" t="s">
        <v>59</v>
      </c>
      <c r="T68" s="16" t="s">
        <v>153</v>
      </c>
    </row>
    <row r="69" spans="1:20" ht="49.5">
      <c r="A69" s="16">
        <v>30</v>
      </c>
      <c r="B69" s="16" t="s">
        <v>45</v>
      </c>
      <c r="C69" s="17" t="s">
        <v>160</v>
      </c>
      <c r="D69" s="25" t="s">
        <v>96</v>
      </c>
      <c r="E69" s="26" t="s">
        <v>161</v>
      </c>
      <c r="F69" s="26" t="s">
        <v>162</v>
      </c>
      <c r="G69" s="16" t="s">
        <v>145</v>
      </c>
      <c r="H69" s="18">
        <v>38763</v>
      </c>
      <c r="I69" s="16" t="s">
        <v>51</v>
      </c>
      <c r="J69" s="16" t="s">
        <v>52</v>
      </c>
      <c r="K69" s="16">
        <v>11</v>
      </c>
      <c r="L69" s="19">
        <v>0</v>
      </c>
      <c r="M69" s="19">
        <v>20</v>
      </c>
      <c r="N69" s="20">
        <f t="shared" si="3"/>
        <v>20</v>
      </c>
      <c r="O69" s="19">
        <v>90</v>
      </c>
      <c r="P69" s="21">
        <f t="shared" si="0"/>
        <v>0.2222222222222222</v>
      </c>
      <c r="Q69" s="22"/>
      <c r="R69" s="22">
        <f t="shared" si="1"/>
        <v>20</v>
      </c>
      <c r="S69" s="23" t="s">
        <v>59</v>
      </c>
      <c r="T69" s="16" t="s">
        <v>94</v>
      </c>
    </row>
    <row r="70" spans="1:20" ht="50.25" customHeight="1">
      <c r="A70" s="5" t="s">
        <v>163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45.75" customHeight="1">
      <c r="A71" s="5" t="s">
        <v>164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50.25" customHeight="1">
      <c r="A72" s="6" t="s">
        <v>165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50.25" customHeight="1">
      <c r="A73" s="6" t="s">
        <v>165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</sheetData>
  <sheetProtection selectLockedCells="1" selectUnlockedCells="1"/>
  <autoFilter ref="A39:T73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70:T70"/>
    <mergeCell ref="A71:T7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/>
  <dcterms:created xsi:type="dcterms:W3CDTF">2023-09-30T10:25:51Z</dcterms:created>
  <dcterms:modified xsi:type="dcterms:W3CDTF">2023-10-09T07:28:11Z</dcterms:modified>
  <cp:category/>
  <cp:version/>
  <cp:contentType/>
  <cp:contentStatus/>
  <cp:revision>4</cp:revision>
</cp:coreProperties>
</file>