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'Лист1'!$A$1:$W$55</definedName>
    <definedName name="_xlnm._FilterDatabase" localSheetId="0" hidden="1">'Лист1'!$A$39:$W$55</definedName>
    <definedName name="Excel_BuiltIn_Print_Area" localSheetId="0">'Лист1'!$A$1:$W$55</definedName>
    <definedName name="Excel_BuiltIn__FilterDatabase" localSheetId="0">'Лист1'!$A$39:$W$51</definedName>
  </definedNames>
  <calcPr fullCalcOnLoad="1"/>
</workbook>
</file>

<file path=xl/sharedStrings.xml><?xml version="1.0" encoding="utf-8"?>
<sst xmlns="http://schemas.openxmlformats.org/spreadsheetml/2006/main" count="172" uniqueCount="104">
  <si>
    <t>ПРОТОКОЛ</t>
  </si>
  <si>
    <t xml:space="preserve">заседания жюри школьного этапа всероссийской олимпиады школьников </t>
  </si>
  <si>
    <t>по немецкому языку в 2023/24 учебном году</t>
  </si>
  <si>
    <r>
      <rPr>
        <b/>
        <sz val="18"/>
        <color indexed="8"/>
        <rFont val="Times New Roman"/>
        <family val="1"/>
      </rPr>
      <t>от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«11» октября </t>
    </r>
    <r>
      <rPr>
        <b/>
        <sz val="18"/>
        <color indexed="8"/>
        <rFont val="Times New Roman"/>
        <family val="1"/>
      </rPr>
      <t>2023 г.</t>
    </r>
  </si>
  <si>
    <t>Место проведения: Тамбовское областное государственное автономное общеобразовательное учреждение "Мичуринский лицей-интернат"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</si>
  <si>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03.10.2023г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</si>
  <si>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12  , 5 класс - 0   , 6 класс -  0   ,  7 класс -  1 , 8 класс -  10   , 9 класс - 1   , 10 класс - 0   , 11 класс - 0   .</t>
    </r>
  </si>
  <si>
    <t>На заседании присутствовали 5 членов жюри.</t>
  </si>
  <si>
    <r>
      <rPr>
        <sz val="18"/>
        <color indexed="8"/>
        <rFont val="Times New Roman"/>
        <family val="1"/>
      </rPr>
      <t xml:space="preserve">Председатель жюри: </t>
    </r>
    <r>
      <rPr>
        <sz val="18"/>
        <rFont val="Times New Roman"/>
        <family val="1"/>
      </rPr>
      <t>Самусенко Ярослава Анатольевна</t>
    </r>
  </si>
  <si>
    <r>
      <rPr>
        <sz val="18"/>
        <color indexed="8"/>
        <rFont val="Times New Roman"/>
        <family val="1"/>
      </rPr>
      <t xml:space="preserve">Секретарь жюри: </t>
    </r>
    <r>
      <rPr>
        <sz val="18"/>
        <rFont val="Times New Roman"/>
        <family val="1"/>
      </rPr>
      <t>Стрыгина Екатерина Львовна</t>
    </r>
  </si>
  <si>
    <r>
      <rPr>
        <sz val="18"/>
        <color indexed="8"/>
        <rFont val="Times New Roman"/>
        <family val="1"/>
      </rPr>
      <t xml:space="preserve">Члены жюри: </t>
    </r>
    <r>
      <rPr>
        <sz val="18"/>
        <rFont val="Times New Roman"/>
        <family val="1"/>
      </rPr>
      <t>Мельник Мария Сергеевна, Неудахина Наталья Васильевна, Цеменко Елена Владимировна</t>
    </r>
  </si>
  <si>
    <t>Повестка дня:</t>
  </si>
  <si>
    <t>1. Подведение итогов проведения школьного этапа всероссийской олимпиады школьников по немецкому языку.</t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</si>
  <si>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rFont val="Times New Roman"/>
        <family val="1"/>
      </rPr>
      <t xml:space="preserve"> немецкому языку</t>
    </r>
    <r>
      <rPr>
        <sz val="18"/>
        <color indexed="8"/>
        <rFont val="Times New Roman"/>
        <family val="1"/>
      </rPr>
      <t>.</t>
    </r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</si>
  <si>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</si>
  <si>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немецкому языку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</si>
  <si>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</si>
  <si>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 1 , 5 класс -   0 , 6 класс -   0  ,  7 класс - 0  , 8 класс -  1  , 9 класс -  0  , 10 класс -  0  , 11 класс - 0.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</si>
  <si>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2  , 5 класс -  0  , 6 класс -  0   ,  7 класс - 0  , 8 класс - 2    , 9 класс -   0 , 10 класс -  0  , 11 класс -  0 .</t>
    </r>
  </si>
  <si>
    <t>В ходе проведения школьного этапа олимпиады было удалено _0_ участников, рассмотрено _0_ апелляций, из них: удовлетворено_0,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</si>
  <si>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 0      , «ВОЗДЕРЖАЛИСЬ» -      0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</si>
  <si>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</si>
  <si>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немецкому языку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</si>
  <si>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немецкому языку</t>
    </r>
    <r>
      <rPr>
        <b/>
        <sz val="18"/>
        <color indexed="60"/>
        <rFont val="Times New Roman"/>
        <family val="1"/>
      </rPr>
      <t xml:space="preserve"> </t>
    </r>
  </si>
  <si>
    <t>Тамбовское областное государственное автономное общеобразовательное учреждение "Мичуринский лицей-интернат"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</si>
  <si>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</si>
  <si>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</si>
  <si>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</si>
  <si>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</si>
  <si>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</si>
  <si>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</si>
  <si>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</si>
  <si>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</si>
  <si>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</si>
  <si>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</si>
  <si>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</si>
  <si>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1 задание</t>
  </si>
  <si>
    <t xml:space="preserve">2 задание </t>
  </si>
  <si>
    <t>3 задание</t>
  </si>
  <si>
    <t>4 задание</t>
  </si>
  <si>
    <t>5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</si>
  <si>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</si>
  <si>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</si>
  <si>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</si>
  <si>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</si>
  <si>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</si>
  <si>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</si>
  <si>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</si>
  <si>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</si>
  <si>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Н-07-01</t>
  </si>
  <si>
    <t>Столярова</t>
  </si>
  <si>
    <t>Алена</t>
  </si>
  <si>
    <t>Григорьевна</t>
  </si>
  <si>
    <t>Ж</t>
  </si>
  <si>
    <t>Российская Федерация</t>
  </si>
  <si>
    <t>Участник</t>
  </si>
  <si>
    <t>Стрыгина Екатерина Львовна</t>
  </si>
  <si>
    <t>Н-08-04</t>
  </si>
  <si>
    <t>Устинкин</t>
  </si>
  <si>
    <t>Арсений</t>
  </si>
  <si>
    <t>Константинович</t>
  </si>
  <si>
    <t>М</t>
  </si>
  <si>
    <t>Победитель</t>
  </si>
  <si>
    <t>Н-08-03</t>
  </si>
  <si>
    <t>Самусенко</t>
  </si>
  <si>
    <t>Валентина</t>
  </si>
  <si>
    <t>Егоровна</t>
  </si>
  <si>
    <t>Призер</t>
  </si>
  <si>
    <t>Н-08-07</t>
  </si>
  <si>
    <t xml:space="preserve">Ершова </t>
  </si>
  <si>
    <t>Екатерина</t>
  </si>
  <si>
    <t>Михайловна</t>
  </si>
  <si>
    <t>Н-08-09</t>
  </si>
  <si>
    <t>Макарова</t>
  </si>
  <si>
    <t>Стефания</t>
  </si>
  <si>
    <t>Дмитриевна</t>
  </si>
  <si>
    <t>Н-08-05</t>
  </si>
  <si>
    <t>Полянская</t>
  </si>
  <si>
    <t>Валерия</t>
  </si>
  <si>
    <t>Ильинична</t>
  </si>
  <si>
    <t>Н-08-01</t>
  </si>
  <si>
    <t>Лисунова</t>
  </si>
  <si>
    <t>Мария</t>
  </si>
  <si>
    <t>Владимировна</t>
  </si>
  <si>
    <t>Н-08-06</t>
  </si>
  <si>
    <t>Шушлебина</t>
  </si>
  <si>
    <t>Арина</t>
  </si>
  <si>
    <t>Евгеньевна</t>
  </si>
  <si>
    <t>Н-08-08</t>
  </si>
  <si>
    <t>Чекмарева</t>
  </si>
  <si>
    <t>Анастасия</t>
  </si>
  <si>
    <t>Н-08-02</t>
  </si>
  <si>
    <t>Тенищева</t>
  </si>
  <si>
    <t>Виктория</t>
  </si>
  <si>
    <t>Н-08-10</t>
  </si>
  <si>
    <t>Тимофеева</t>
  </si>
  <si>
    <t>Александра</t>
  </si>
  <si>
    <t>Денисовна</t>
  </si>
  <si>
    <t>Н-09-01</t>
  </si>
  <si>
    <t>Воронкова</t>
  </si>
  <si>
    <t>Александровна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</si>
  <si>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Самусенко Ярослава Анатольевна</t>
    </r>
    <r>
      <rPr>
        <sz val="18"/>
        <color indexed="8"/>
        <rFont val="Times New Roman"/>
        <family val="1"/>
      </rPr>
      <t xml:space="preserve">_________  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</si>
  <si>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Стрыгина Екатерина Львовна_______</t>
    </r>
    <r>
      <rPr>
        <i/>
        <sz val="18"/>
        <rFont val="Times New Roman"/>
        <family val="1"/>
      </rPr>
      <t xml:space="preserve"> (подпись)__</t>
    </r>
    <r>
      <rPr>
        <i/>
        <sz val="18"/>
        <color indexed="8"/>
        <rFont val="Times New Roman"/>
        <family val="1"/>
      </rPr>
      <t>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</si>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</sst>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General"/>
    <numFmt numFmtId="168" formatCode="0.0%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60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4" fontId="8" fillId="3" borderId="2" xfId="0" applyFont="1" applyFill="1" applyBorder="1" applyAlignment="1">
      <alignment horizontal="center" vertical="center" wrapText="1"/>
    </xf>
    <xf numFmtId="164" fontId="8" fillId="4" borderId="2" xfId="0" applyNumberFormat="1" applyFont="1" applyFill="1" applyBorder="1" applyAlignment="1">
      <alignment horizontal="center" vertical="center" wrapText="1"/>
    </xf>
    <xf numFmtId="168" fontId="8" fillId="4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  <xf numFmtId="164" fontId="8" fillId="0" borderId="2" xfId="0" applyFont="1" applyFill="1" applyBorder="1" applyAlignment="1">
      <alignment horizontal="center" vertical="center" wrapText="1"/>
    </xf>
    <xf numFmtId="164" fontId="5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view="pageBreakPreview" zoomScale="73" zoomScaleNormal="73" zoomScaleSheetLayoutView="73" workbookViewId="0" topLeftCell="A1">
      <selection activeCell="A27" sqref="A27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57421875" style="0" customWidth="1"/>
    <col min="5" max="5" width="18.574218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6" width="6.140625" style="0" customWidth="1"/>
    <col min="17" max="17" width="12.421875" style="0" customWidth="1"/>
    <col min="18" max="20" width="13.57421875" style="0" customWidth="1"/>
    <col min="21" max="21" width="15.28125" style="0" customWidth="1"/>
    <col min="22" max="22" width="16.421875" style="0" customWidth="1"/>
    <col min="23" max="23" width="20.140625" style="0" customWidth="1"/>
  </cols>
  <sheetData>
    <row r="1" spans="1:23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22.5">
      <c r="A4" s="2"/>
      <c r="B4" s="3"/>
      <c r="C4" s="3"/>
      <c r="D4" s="3"/>
      <c r="E4" s="3"/>
      <c r="F4" s="3"/>
      <c r="G4" s="3"/>
      <c r="H4" s="3"/>
      <c r="I4" s="3"/>
      <c r="J4" s="3"/>
      <c r="K4" s="2" t="s">
        <v>3</v>
      </c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3"/>
    </row>
    <row r="5" spans="1:23" ht="22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22.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2.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ht="22.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22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22.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22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2.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</row>
    <row r="14" spans="1:23" ht="22.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</row>
    <row r="15" spans="1:23" ht="22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</row>
    <row r="17" spans="1:23" ht="22.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</row>
    <row r="18" spans="1:23" ht="22.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</row>
    <row r="19" spans="1:23" ht="22.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ht="22.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1:23" ht="22.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="4" customFormat="1" ht="22.5">
      <c r="A23" s="4" t="s">
        <v>16</v>
      </c>
    </row>
    <row r="24" s="4" customFormat="1" ht="22.5">
      <c r="A24" s="4" t="s">
        <v>17</v>
      </c>
    </row>
    <row r="25" s="4" customFormat="1" ht="22.5">
      <c r="A25" s="4" t="s">
        <v>18</v>
      </c>
    </row>
    <row r="26" spans="1:23" ht="22.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="4" customFormat="1" ht="22.5">
      <c r="A27" s="4" t="s">
        <v>19</v>
      </c>
    </row>
    <row r="28" s="4" customFormat="1" ht="22.5"/>
    <row r="29" spans="1:23" ht="22.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22.5">
      <c r="A30" s="7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</row>
    <row r="31" spans="1:23" ht="22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ht="22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ht="22.5">
      <c r="A33" s="7" t="s">
        <v>21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4" spans="1:23" ht="22.5">
      <c r="A34" s="9" t="s">
        <v>22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22.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ht="22.5" customHeight="1">
      <c r="A36" s="10" t="s">
        <v>23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23.25" customHeight="1">
      <c r="A37" s="11" t="s">
        <v>24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</row>
    <row r="39" spans="1:23" ht="96" customHeight="1">
      <c r="A39" s="12" t="s">
        <v>25</v>
      </c>
      <c r="B39" s="13" t="s">
        <v>26</v>
      </c>
      <c r="C39" s="12" t="s">
        <v>27</v>
      </c>
      <c r="D39" s="12" t="s">
        <v>28</v>
      </c>
      <c r="E39" s="12" t="s">
        <v>29</v>
      </c>
      <c r="F39" s="12" t="s">
        <v>30</v>
      </c>
      <c r="G39" s="12" t="s">
        <v>31</v>
      </c>
      <c r="H39" s="12" t="s">
        <v>32</v>
      </c>
      <c r="I39" s="12" t="s">
        <v>33</v>
      </c>
      <c r="J39" s="12" t="s">
        <v>34</v>
      </c>
      <c r="K39" s="12" t="s">
        <v>35</v>
      </c>
      <c r="L39" s="14" t="s">
        <v>36</v>
      </c>
      <c r="M39" s="14" t="s">
        <v>37</v>
      </c>
      <c r="N39" s="14" t="s">
        <v>38</v>
      </c>
      <c r="O39" s="14" t="s">
        <v>39</v>
      </c>
      <c r="P39" s="14" t="s">
        <v>40</v>
      </c>
      <c r="Q39" s="12" t="s">
        <v>41</v>
      </c>
      <c r="R39" s="12" t="s">
        <v>42</v>
      </c>
      <c r="S39" s="12" t="s">
        <v>43</v>
      </c>
      <c r="T39" s="12" t="s">
        <v>44</v>
      </c>
      <c r="U39" s="12" t="s">
        <v>45</v>
      </c>
      <c r="V39" s="12" t="s">
        <v>46</v>
      </c>
      <c r="W39" s="12" t="s">
        <v>47</v>
      </c>
    </row>
    <row r="40" spans="1:23" ht="54">
      <c r="A40" s="15">
        <v>1</v>
      </c>
      <c r="B40" s="15" t="s">
        <v>48</v>
      </c>
      <c r="C40" s="16" t="s">
        <v>49</v>
      </c>
      <c r="D40" s="15" t="s">
        <v>50</v>
      </c>
      <c r="E40" s="15" t="s">
        <v>51</v>
      </c>
      <c r="F40" s="15" t="s">
        <v>52</v>
      </c>
      <c r="G40" s="15" t="s">
        <v>53</v>
      </c>
      <c r="H40" s="17">
        <v>40361</v>
      </c>
      <c r="I40" s="15" t="s">
        <v>54</v>
      </c>
      <c r="J40" s="15" t="s">
        <v>24</v>
      </c>
      <c r="K40" s="15">
        <v>7</v>
      </c>
      <c r="L40" s="18">
        <v>11</v>
      </c>
      <c r="M40" s="18">
        <v>12</v>
      </c>
      <c r="N40" s="18">
        <v>4</v>
      </c>
      <c r="O40" s="18">
        <v>14</v>
      </c>
      <c r="P40" s="18">
        <v>0</v>
      </c>
      <c r="Q40" s="19">
        <f aca="true" t="shared" si="0" ref="Q40:Q51">SUM(L40:P40)</f>
        <v>41</v>
      </c>
      <c r="R40" s="18">
        <v>95</v>
      </c>
      <c r="S40" s="20">
        <f aca="true" t="shared" si="1" ref="S40:S51">Q40/R40</f>
        <v>0.43157894736842106</v>
      </c>
      <c r="T40" s="21"/>
      <c r="U40" s="21">
        <v>41</v>
      </c>
      <c r="V40" s="22" t="s">
        <v>55</v>
      </c>
      <c r="W40" s="15" t="s">
        <v>56</v>
      </c>
    </row>
    <row r="41" spans="1:23" ht="54">
      <c r="A41" s="15">
        <v>2</v>
      </c>
      <c r="B41" s="15" t="s">
        <v>48</v>
      </c>
      <c r="C41" s="16" t="s">
        <v>57</v>
      </c>
      <c r="D41" s="15" t="s">
        <v>58</v>
      </c>
      <c r="E41" s="15" t="s">
        <v>59</v>
      </c>
      <c r="F41" s="15" t="s">
        <v>60</v>
      </c>
      <c r="G41" s="15" t="s">
        <v>61</v>
      </c>
      <c r="H41" s="17">
        <v>40071</v>
      </c>
      <c r="I41" s="15" t="s">
        <v>54</v>
      </c>
      <c r="J41" s="15" t="s">
        <v>24</v>
      </c>
      <c r="K41" s="15">
        <v>8</v>
      </c>
      <c r="L41" s="18">
        <v>14</v>
      </c>
      <c r="M41" s="18">
        <v>15</v>
      </c>
      <c r="N41" s="18">
        <v>13</v>
      </c>
      <c r="O41" s="18">
        <v>12</v>
      </c>
      <c r="P41" s="18">
        <v>0</v>
      </c>
      <c r="Q41" s="19">
        <f t="shared" si="0"/>
        <v>54</v>
      </c>
      <c r="R41" s="18">
        <v>95</v>
      </c>
      <c r="S41" s="20">
        <f t="shared" si="1"/>
        <v>0.5684210526315789</v>
      </c>
      <c r="T41" s="21"/>
      <c r="U41" s="21">
        <f aca="true" t="shared" si="2" ref="U41:U51">SUM(Q41,T41)</f>
        <v>54</v>
      </c>
      <c r="V41" s="22" t="s">
        <v>62</v>
      </c>
      <c r="W41" s="15" t="s">
        <v>56</v>
      </c>
    </row>
    <row r="42" spans="1:23" ht="54">
      <c r="A42" s="15">
        <v>3</v>
      </c>
      <c r="B42" s="15" t="s">
        <v>48</v>
      </c>
      <c r="C42" s="16" t="s">
        <v>63</v>
      </c>
      <c r="D42" s="15" t="s">
        <v>64</v>
      </c>
      <c r="E42" s="15" t="s">
        <v>65</v>
      </c>
      <c r="F42" s="15" t="s">
        <v>66</v>
      </c>
      <c r="G42" s="15" t="s">
        <v>53</v>
      </c>
      <c r="H42" s="17">
        <v>39908</v>
      </c>
      <c r="I42" s="15" t="s">
        <v>54</v>
      </c>
      <c r="J42" s="15" t="s">
        <v>24</v>
      </c>
      <c r="K42" s="15">
        <v>8</v>
      </c>
      <c r="L42" s="18">
        <v>14</v>
      </c>
      <c r="M42" s="18">
        <v>16</v>
      </c>
      <c r="N42" s="18">
        <v>7</v>
      </c>
      <c r="O42" s="18">
        <v>14</v>
      </c>
      <c r="P42" s="18">
        <v>0</v>
      </c>
      <c r="Q42" s="19">
        <f t="shared" si="0"/>
        <v>51</v>
      </c>
      <c r="R42" s="18">
        <v>95</v>
      </c>
      <c r="S42" s="20">
        <f t="shared" si="1"/>
        <v>0.5368421052631579</v>
      </c>
      <c r="T42" s="21"/>
      <c r="U42" s="21">
        <f t="shared" si="2"/>
        <v>51</v>
      </c>
      <c r="V42" s="22" t="s">
        <v>67</v>
      </c>
      <c r="W42" s="15" t="s">
        <v>56</v>
      </c>
    </row>
    <row r="43" spans="1:23" ht="54">
      <c r="A43" s="15">
        <v>4</v>
      </c>
      <c r="B43" s="15" t="s">
        <v>48</v>
      </c>
      <c r="C43" s="16" t="s">
        <v>68</v>
      </c>
      <c r="D43" s="15" t="s">
        <v>69</v>
      </c>
      <c r="E43" s="15" t="s">
        <v>70</v>
      </c>
      <c r="F43" s="15" t="s">
        <v>71</v>
      </c>
      <c r="G43" s="15" t="s">
        <v>53</v>
      </c>
      <c r="H43" s="17">
        <v>40153</v>
      </c>
      <c r="I43" s="15" t="s">
        <v>54</v>
      </c>
      <c r="J43" s="15" t="s">
        <v>24</v>
      </c>
      <c r="K43" s="15">
        <v>8</v>
      </c>
      <c r="L43" s="18">
        <v>15</v>
      </c>
      <c r="M43" s="18">
        <v>15</v>
      </c>
      <c r="N43" s="18">
        <v>4</v>
      </c>
      <c r="O43" s="18">
        <v>14</v>
      </c>
      <c r="P43" s="18">
        <v>0</v>
      </c>
      <c r="Q43" s="19">
        <f t="shared" si="0"/>
        <v>48</v>
      </c>
      <c r="R43" s="18">
        <v>95</v>
      </c>
      <c r="S43" s="20">
        <f t="shared" si="1"/>
        <v>0.5052631578947369</v>
      </c>
      <c r="T43" s="21"/>
      <c r="U43" s="21">
        <f t="shared" si="2"/>
        <v>48</v>
      </c>
      <c r="V43" s="22" t="s">
        <v>67</v>
      </c>
      <c r="W43" s="15" t="s">
        <v>56</v>
      </c>
    </row>
    <row r="44" spans="1:23" ht="54">
      <c r="A44" s="15">
        <v>5</v>
      </c>
      <c r="B44" s="15" t="s">
        <v>48</v>
      </c>
      <c r="C44" s="16" t="s">
        <v>72</v>
      </c>
      <c r="D44" s="15" t="s">
        <v>73</v>
      </c>
      <c r="E44" s="15" t="s">
        <v>74</v>
      </c>
      <c r="F44" s="15" t="s">
        <v>75</v>
      </c>
      <c r="G44" s="15" t="s">
        <v>53</v>
      </c>
      <c r="H44" s="17">
        <v>39969</v>
      </c>
      <c r="I44" s="15" t="s">
        <v>54</v>
      </c>
      <c r="J44" s="15" t="s">
        <v>24</v>
      </c>
      <c r="K44" s="15">
        <v>8</v>
      </c>
      <c r="L44" s="18">
        <v>11</v>
      </c>
      <c r="M44" s="18">
        <v>14</v>
      </c>
      <c r="N44" s="18">
        <v>3</v>
      </c>
      <c r="O44" s="18">
        <v>13</v>
      </c>
      <c r="P44" s="18">
        <v>0</v>
      </c>
      <c r="Q44" s="19">
        <f t="shared" si="0"/>
        <v>41</v>
      </c>
      <c r="R44" s="18">
        <v>95</v>
      </c>
      <c r="S44" s="20">
        <f t="shared" si="1"/>
        <v>0.43157894736842106</v>
      </c>
      <c r="T44" s="21"/>
      <c r="U44" s="21">
        <f t="shared" si="2"/>
        <v>41</v>
      </c>
      <c r="V44" s="22" t="s">
        <v>55</v>
      </c>
      <c r="W44" s="15" t="s">
        <v>56</v>
      </c>
    </row>
    <row r="45" spans="1:23" ht="54">
      <c r="A45" s="15">
        <v>6</v>
      </c>
      <c r="B45" s="15" t="s">
        <v>48</v>
      </c>
      <c r="C45" s="16" t="s">
        <v>76</v>
      </c>
      <c r="D45" s="15" t="s">
        <v>77</v>
      </c>
      <c r="E45" s="15" t="s">
        <v>78</v>
      </c>
      <c r="F45" s="15" t="s">
        <v>79</v>
      </c>
      <c r="G45" s="15" t="s">
        <v>53</v>
      </c>
      <c r="H45" s="17">
        <v>39887</v>
      </c>
      <c r="I45" s="15" t="s">
        <v>54</v>
      </c>
      <c r="J45" s="15" t="s">
        <v>24</v>
      </c>
      <c r="K45" s="15">
        <v>8</v>
      </c>
      <c r="L45" s="18">
        <v>9</v>
      </c>
      <c r="M45" s="18">
        <v>12</v>
      </c>
      <c r="N45" s="18">
        <v>1</v>
      </c>
      <c r="O45" s="18">
        <v>12</v>
      </c>
      <c r="P45" s="18">
        <v>6</v>
      </c>
      <c r="Q45" s="19">
        <f t="shared" si="0"/>
        <v>40</v>
      </c>
      <c r="R45" s="18">
        <v>95</v>
      </c>
      <c r="S45" s="20">
        <f t="shared" si="1"/>
        <v>0.42105263157894735</v>
      </c>
      <c r="T45" s="21"/>
      <c r="U45" s="21">
        <f t="shared" si="2"/>
        <v>40</v>
      </c>
      <c r="V45" s="22" t="s">
        <v>55</v>
      </c>
      <c r="W45" s="15" t="s">
        <v>56</v>
      </c>
    </row>
    <row r="46" spans="1:23" ht="54">
      <c r="A46" s="15">
        <v>7</v>
      </c>
      <c r="B46" s="15" t="s">
        <v>48</v>
      </c>
      <c r="C46" s="16" t="s">
        <v>80</v>
      </c>
      <c r="D46" s="15" t="s">
        <v>81</v>
      </c>
      <c r="E46" s="15" t="s">
        <v>82</v>
      </c>
      <c r="F46" s="15" t="s">
        <v>83</v>
      </c>
      <c r="G46" s="15" t="s">
        <v>53</v>
      </c>
      <c r="H46" s="17">
        <v>40022</v>
      </c>
      <c r="I46" s="15" t="s">
        <v>54</v>
      </c>
      <c r="J46" s="15" t="s">
        <v>24</v>
      </c>
      <c r="K46" s="15">
        <v>8</v>
      </c>
      <c r="L46" s="18">
        <v>12</v>
      </c>
      <c r="M46" s="18">
        <v>10</v>
      </c>
      <c r="N46" s="18">
        <v>5</v>
      </c>
      <c r="O46" s="18">
        <v>12</v>
      </c>
      <c r="P46" s="18">
        <v>0</v>
      </c>
      <c r="Q46" s="19">
        <f t="shared" si="0"/>
        <v>39</v>
      </c>
      <c r="R46" s="18">
        <v>95</v>
      </c>
      <c r="S46" s="20">
        <f t="shared" si="1"/>
        <v>0.4105263157894737</v>
      </c>
      <c r="T46" s="21"/>
      <c r="U46" s="21">
        <f t="shared" si="2"/>
        <v>39</v>
      </c>
      <c r="V46" s="22" t="s">
        <v>55</v>
      </c>
      <c r="W46" s="15" t="s">
        <v>56</v>
      </c>
    </row>
    <row r="47" spans="1:23" ht="54">
      <c r="A47" s="15">
        <v>8</v>
      </c>
      <c r="B47" s="15" t="s">
        <v>48</v>
      </c>
      <c r="C47" s="16" t="s">
        <v>84</v>
      </c>
      <c r="D47" s="15" t="s">
        <v>85</v>
      </c>
      <c r="E47" s="15" t="s">
        <v>86</v>
      </c>
      <c r="F47" s="23" t="s">
        <v>87</v>
      </c>
      <c r="G47" s="15" t="s">
        <v>53</v>
      </c>
      <c r="H47" s="17">
        <v>40000</v>
      </c>
      <c r="I47" s="15" t="s">
        <v>54</v>
      </c>
      <c r="J47" s="15" t="s">
        <v>24</v>
      </c>
      <c r="K47" s="15">
        <v>8</v>
      </c>
      <c r="L47" s="18">
        <v>14</v>
      </c>
      <c r="M47" s="18">
        <v>11</v>
      </c>
      <c r="N47" s="18">
        <v>2</v>
      </c>
      <c r="O47" s="18">
        <v>10</v>
      </c>
      <c r="P47" s="18">
        <v>0</v>
      </c>
      <c r="Q47" s="19">
        <f t="shared" si="0"/>
        <v>37</v>
      </c>
      <c r="R47" s="18">
        <v>95</v>
      </c>
      <c r="S47" s="20">
        <f t="shared" si="1"/>
        <v>0.3894736842105263</v>
      </c>
      <c r="T47" s="21"/>
      <c r="U47" s="21">
        <f t="shared" si="2"/>
        <v>37</v>
      </c>
      <c r="V47" s="22" t="s">
        <v>55</v>
      </c>
      <c r="W47" s="15" t="s">
        <v>56</v>
      </c>
    </row>
    <row r="48" spans="1:23" ht="54">
      <c r="A48" s="15">
        <v>9</v>
      </c>
      <c r="B48" s="15" t="s">
        <v>48</v>
      </c>
      <c r="C48" s="16" t="s">
        <v>88</v>
      </c>
      <c r="D48" s="15" t="s">
        <v>89</v>
      </c>
      <c r="E48" s="15" t="s">
        <v>90</v>
      </c>
      <c r="F48" s="15" t="s">
        <v>75</v>
      </c>
      <c r="G48" s="15" t="s">
        <v>53</v>
      </c>
      <c r="H48" s="17">
        <v>39920</v>
      </c>
      <c r="I48" s="15" t="s">
        <v>54</v>
      </c>
      <c r="J48" s="15" t="s">
        <v>24</v>
      </c>
      <c r="K48" s="15">
        <v>8</v>
      </c>
      <c r="L48" s="18">
        <v>9</v>
      </c>
      <c r="M48" s="18">
        <v>12</v>
      </c>
      <c r="N48" s="18">
        <v>1</v>
      </c>
      <c r="O48" s="18">
        <v>15</v>
      </c>
      <c r="P48" s="18">
        <v>0</v>
      </c>
      <c r="Q48" s="19">
        <f t="shared" si="0"/>
        <v>37</v>
      </c>
      <c r="R48" s="18">
        <v>95</v>
      </c>
      <c r="S48" s="20">
        <f t="shared" si="1"/>
        <v>0.3894736842105263</v>
      </c>
      <c r="T48" s="21"/>
      <c r="U48" s="21">
        <f t="shared" si="2"/>
        <v>37</v>
      </c>
      <c r="V48" s="22" t="s">
        <v>55</v>
      </c>
      <c r="W48" s="15" t="s">
        <v>56</v>
      </c>
    </row>
    <row r="49" spans="1:23" ht="54">
      <c r="A49" s="15">
        <v>10</v>
      </c>
      <c r="B49" s="15" t="s">
        <v>48</v>
      </c>
      <c r="C49" s="16" t="s">
        <v>91</v>
      </c>
      <c r="D49" s="15" t="s">
        <v>92</v>
      </c>
      <c r="E49" s="15" t="s">
        <v>93</v>
      </c>
      <c r="F49" s="15" t="s">
        <v>75</v>
      </c>
      <c r="G49" s="15" t="s">
        <v>53</v>
      </c>
      <c r="H49" s="17">
        <v>39973</v>
      </c>
      <c r="I49" s="15" t="s">
        <v>54</v>
      </c>
      <c r="J49" s="15" t="s">
        <v>24</v>
      </c>
      <c r="K49" s="15">
        <v>8</v>
      </c>
      <c r="L49" s="18">
        <v>12</v>
      </c>
      <c r="M49" s="18">
        <v>10</v>
      </c>
      <c r="N49" s="18">
        <v>3</v>
      </c>
      <c r="O49" s="18">
        <v>8</v>
      </c>
      <c r="P49" s="18">
        <v>0</v>
      </c>
      <c r="Q49" s="19">
        <f t="shared" si="0"/>
        <v>33</v>
      </c>
      <c r="R49" s="18">
        <v>95</v>
      </c>
      <c r="S49" s="20">
        <f t="shared" si="1"/>
        <v>0.3473684210526316</v>
      </c>
      <c r="T49" s="21"/>
      <c r="U49" s="21">
        <f t="shared" si="2"/>
        <v>33</v>
      </c>
      <c r="V49" s="22" t="s">
        <v>55</v>
      </c>
      <c r="W49" s="15" t="s">
        <v>56</v>
      </c>
    </row>
    <row r="50" spans="1:23" ht="54">
      <c r="A50" s="15">
        <v>11</v>
      </c>
      <c r="B50" s="15" t="s">
        <v>48</v>
      </c>
      <c r="C50" s="16" t="s">
        <v>94</v>
      </c>
      <c r="D50" s="15" t="s">
        <v>95</v>
      </c>
      <c r="E50" s="15" t="s">
        <v>96</v>
      </c>
      <c r="F50" s="23" t="s">
        <v>97</v>
      </c>
      <c r="G50" s="15" t="s">
        <v>53</v>
      </c>
      <c r="H50" s="17">
        <v>39980</v>
      </c>
      <c r="I50" s="15" t="s">
        <v>54</v>
      </c>
      <c r="J50" s="15" t="s">
        <v>24</v>
      </c>
      <c r="K50" s="15">
        <v>8</v>
      </c>
      <c r="L50" s="18">
        <v>6</v>
      </c>
      <c r="M50" s="18">
        <v>6</v>
      </c>
      <c r="N50" s="18">
        <v>0</v>
      </c>
      <c r="O50" s="18">
        <v>5</v>
      </c>
      <c r="P50" s="18">
        <v>0</v>
      </c>
      <c r="Q50" s="19">
        <f t="shared" si="0"/>
        <v>17</v>
      </c>
      <c r="R50" s="18">
        <v>95</v>
      </c>
      <c r="S50" s="20">
        <f t="shared" si="1"/>
        <v>0.17894736842105263</v>
      </c>
      <c r="T50" s="21"/>
      <c r="U50" s="21">
        <f t="shared" si="2"/>
        <v>17</v>
      </c>
      <c r="V50" s="22" t="s">
        <v>55</v>
      </c>
      <c r="W50" s="15" t="s">
        <v>56</v>
      </c>
    </row>
    <row r="51" spans="1:23" ht="54">
      <c r="A51" s="15">
        <v>12</v>
      </c>
      <c r="B51" s="15" t="s">
        <v>48</v>
      </c>
      <c r="C51" s="16" t="s">
        <v>98</v>
      </c>
      <c r="D51" s="15" t="s">
        <v>99</v>
      </c>
      <c r="E51" s="15" t="s">
        <v>90</v>
      </c>
      <c r="F51" s="23" t="s">
        <v>100</v>
      </c>
      <c r="G51" s="15" t="s">
        <v>53</v>
      </c>
      <c r="H51" s="17">
        <v>39920</v>
      </c>
      <c r="I51" s="15" t="s">
        <v>54</v>
      </c>
      <c r="J51" s="15" t="s">
        <v>24</v>
      </c>
      <c r="K51" s="15">
        <v>9</v>
      </c>
      <c r="L51" s="18">
        <v>7</v>
      </c>
      <c r="M51" s="18">
        <v>6</v>
      </c>
      <c r="N51" s="18">
        <v>13</v>
      </c>
      <c r="O51" s="18">
        <v>6</v>
      </c>
      <c r="P51" s="18">
        <v>10</v>
      </c>
      <c r="Q51" s="19">
        <f t="shared" si="0"/>
        <v>42</v>
      </c>
      <c r="R51" s="18">
        <v>95</v>
      </c>
      <c r="S51" s="20">
        <f t="shared" si="1"/>
        <v>0.4421052631578947</v>
      </c>
      <c r="T51" s="21"/>
      <c r="U51" s="21">
        <f t="shared" si="2"/>
        <v>42</v>
      </c>
      <c r="V51" s="22" t="s">
        <v>55</v>
      </c>
      <c r="W51" s="15" t="s">
        <v>56</v>
      </c>
    </row>
    <row r="52" spans="1:23" ht="50.25" customHeight="1">
      <c r="A52" s="24" t="s">
        <v>101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</row>
    <row r="53" spans="1:23" ht="45.75" customHeight="1">
      <c r="A53" s="4" t="s">
        <v>102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50.25" customHeight="1">
      <c r="A54" s="5" t="s">
        <v>103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ht="50.25" customHeight="1">
      <c r="A55" s="5" t="s">
        <v>103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</sheetData>
  <sheetProtection selectLockedCells="1" selectUnlockedCells="1"/>
  <autoFilter ref="A39:W55"/>
  <mergeCells count="29">
    <mergeCell ref="A1:W1"/>
    <mergeCell ref="A2:W2"/>
    <mergeCell ref="A3:W3"/>
    <mergeCell ref="K4:Q4"/>
    <mergeCell ref="A5:W5"/>
    <mergeCell ref="A6:W6"/>
    <mergeCell ref="A7:W7"/>
    <mergeCell ref="A8:W8"/>
    <mergeCell ref="A10:W10"/>
    <mergeCell ref="A12:W12"/>
    <mergeCell ref="A13:W13"/>
    <mergeCell ref="A14:W14"/>
    <mergeCell ref="A16:W16"/>
    <mergeCell ref="A17:W17"/>
    <mergeCell ref="A18:W18"/>
    <mergeCell ref="A20:W20"/>
    <mergeCell ref="A21:W21"/>
    <mergeCell ref="A23:IV23"/>
    <mergeCell ref="A24:IV24"/>
    <mergeCell ref="A25:IV25"/>
    <mergeCell ref="A27:IV27"/>
    <mergeCell ref="A28:IV28"/>
    <mergeCell ref="A30:W30"/>
    <mergeCell ref="A33:W33"/>
    <mergeCell ref="A34:W34"/>
    <mergeCell ref="A36:W36"/>
    <mergeCell ref="A37:W37"/>
    <mergeCell ref="A52:W52"/>
    <mergeCell ref="A53:W53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2023-10-06T09:29:28Z</dcterms:modified>
  <cp:category/>
  <cp:version/>
  <cp:contentType/>
  <cp:contentStatus/>
  <cp:revision>1</cp:revision>
</cp:coreProperties>
</file>