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'Лист1'!$A$1:$R$59</definedName>
    <definedName name="_xlnm._FilterDatabase" localSheetId="0" hidden="1">'Лист1'!$A$39:$R$59</definedName>
    <definedName name="Excel_BuiltIn_Print_Area" localSheetId="0">'Лист1'!$A$1:$R$59</definedName>
    <definedName name="Excel_BuiltIn__FilterDatabase" localSheetId="0">'Лист1'!$A$39:$R$55</definedName>
  </definedNames>
  <calcPr fullCalcOnLoad="1"/>
</workbook>
</file>

<file path=xl/sharedStrings.xml><?xml version="1.0" encoding="utf-8"?>
<sst xmlns="http://schemas.openxmlformats.org/spreadsheetml/2006/main" count="207" uniqueCount="116">
  <si>
    <t>ПРОТОКОЛ</t>
  </si>
  <si>
    <t xml:space="preserve">заседания жюри школьного этапа всероссийской олимпиады школьников </t>
  </si>
  <si>
    <t>по химии в 2023/24 учебном году</t>
  </si>
  <si>
    <t>от « 20 »__октября_______2023 г.</t>
  </si>
  <si>
    <t>Место проведения: Тамбовское областное государственное автономное общеобразовательное учреждение "Мичуринский лицей-интернат"</t>
  </si>
  <si>
    <t>Дата проведения: 04.10.2023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</si>
  <si>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- 16  , 8 класс - 7    , 9 класс - 5   , 10 класс -   0 , 11 класс - 4   .</t>
    </r>
  </si>
  <si>
    <t>На заседании присутствовали  5 членов жюри.</t>
  </si>
  <si>
    <t>Председатель жюри: Манылова Яна Михайловна</t>
  </si>
  <si>
    <t>Секретарь жюри: Синельникова Нелли Львовна</t>
  </si>
  <si>
    <t>Члены жюри: Апанащик Тамара Борисовна, Манылов Павел Сергеевич, Трунов Александр Юрьевич</t>
  </si>
  <si>
    <t>Повестка дня:</t>
  </si>
  <si>
    <t>1. Подведение итогов проведения школьного этапа всероссийской олимпиады школьников по химии.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</si>
  <si>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химии.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</si>
  <si>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</si>
  <si>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химии.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</si>
  <si>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</si>
  <si>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1 , 8 класс -  1   , 9 класс - 0   , 10 класс - 0   , 11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</si>
  <si>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8 класс -  0   , 9 класс -   0 , 10 класс -  0  , 11 класс -   0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</si>
  <si>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</si>
  <si>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</si>
  <si>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</si>
  <si>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 химии 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</si>
  <si>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химии</t>
    </r>
    <r>
      <rPr>
        <b/>
        <sz val="18"/>
        <color indexed="60"/>
        <rFont val="Times New Roman"/>
        <family val="1"/>
      </rPr>
      <t xml:space="preserve"> </t>
    </r>
  </si>
  <si>
    <t>Тамбовское областное государственное автономное общеобразовательное учреждение "Мичуринский лицей-интернат"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</si>
  <si>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</si>
  <si>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</si>
  <si>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</si>
  <si>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</si>
  <si>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</si>
  <si>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</si>
  <si>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</si>
  <si>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</si>
  <si>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</si>
  <si>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</si>
  <si>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</si>
  <si>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</si>
  <si>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</si>
  <si>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</si>
  <si>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</si>
  <si>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</si>
  <si>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</si>
  <si>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</si>
  <si>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</si>
  <si>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sch23820/edu680140/8/9g5q9</t>
  </si>
  <si>
    <t>Ершова</t>
  </si>
  <si>
    <t>Екатерина</t>
  </si>
  <si>
    <t>Михайловна</t>
  </si>
  <si>
    <t>Ж</t>
  </si>
  <si>
    <t>Российская Федерация</t>
  </si>
  <si>
    <t>Победитель</t>
  </si>
  <si>
    <t>Манылов Павел Сергеевич</t>
  </si>
  <si>
    <t>sch23820/edu680140/8/9zzq9</t>
  </si>
  <si>
    <t>Васнева</t>
  </si>
  <si>
    <t>Альбина</t>
  </si>
  <si>
    <t>Олеговна</t>
  </si>
  <si>
    <t>Участник</t>
  </si>
  <si>
    <t>Манылова Яна Михайловна</t>
  </si>
  <si>
    <t>sch23820/edu680140/8/9vzw9</t>
  </si>
  <si>
    <t xml:space="preserve">Лисунова </t>
  </si>
  <si>
    <t>Мария</t>
  </si>
  <si>
    <t>Владимировна</t>
  </si>
  <si>
    <t>sch23820/edu680140/8/95qg9</t>
  </si>
  <si>
    <t>Шушлебина</t>
  </si>
  <si>
    <t>Арина</t>
  </si>
  <si>
    <t>Евгеньевна</t>
  </si>
  <si>
    <t>sch23820/edu680140/8/97v86</t>
  </si>
  <si>
    <t>Логунова</t>
  </si>
  <si>
    <t>Ульяна</t>
  </si>
  <si>
    <t>Дмитриевна</t>
  </si>
  <si>
    <t>sch23820/edu680140/8/6q746</t>
  </si>
  <si>
    <t>Орлов</t>
  </si>
  <si>
    <t>Михаил</t>
  </si>
  <si>
    <t>Игоревич</t>
  </si>
  <si>
    <t>М</t>
  </si>
  <si>
    <t>sch23820/edu680140/8/9g529</t>
  </si>
  <si>
    <t>Ананьев</t>
  </si>
  <si>
    <t>Антон</t>
  </si>
  <si>
    <t>Сергеевич</t>
  </si>
  <si>
    <t>sch23920/edu680140/9/97v86</t>
  </si>
  <si>
    <t>Жукова</t>
  </si>
  <si>
    <t>Дарья</t>
  </si>
  <si>
    <t>Николаевна</t>
  </si>
  <si>
    <t>sch23920/edu680140/9/9g5q9</t>
  </si>
  <si>
    <t>Десятова</t>
  </si>
  <si>
    <t>Полина</t>
  </si>
  <si>
    <t>Сергеевна</t>
  </si>
  <si>
    <t>sch23920/edu680140/9/9g529</t>
  </si>
  <si>
    <t>Антонова</t>
  </si>
  <si>
    <t>Анастасия</t>
  </si>
  <si>
    <t>Эдуардовна</t>
  </si>
  <si>
    <t>sch23920/edu680140/9/6q746</t>
  </si>
  <si>
    <t>Семенова</t>
  </si>
  <si>
    <t>Алиса</t>
  </si>
  <si>
    <t>sch23920/edu680140/9/9zzq9</t>
  </si>
  <si>
    <t>Воронкова</t>
  </si>
  <si>
    <t>Александровна</t>
  </si>
  <si>
    <t>sch231120/edu680140/11/9v5w6</t>
  </si>
  <si>
    <t>Дедов</t>
  </si>
  <si>
    <t>Андрей</t>
  </si>
  <si>
    <t>Андреевич</t>
  </si>
  <si>
    <t>sch231120/edu680140/11/9g2q6</t>
  </si>
  <si>
    <t>Демьянов</t>
  </si>
  <si>
    <t>Никита</t>
  </si>
  <si>
    <t>Юрьевич</t>
  </si>
  <si>
    <t>sch231120/edu680140/11/958g6</t>
  </si>
  <si>
    <t>Грязев</t>
  </si>
  <si>
    <t>Даниил</t>
  </si>
  <si>
    <t>Евгеньевич</t>
  </si>
  <si>
    <t>sch231120/edu680140/11/6qr49</t>
  </si>
  <si>
    <t>Чуйко</t>
  </si>
  <si>
    <t>Алина</t>
  </si>
  <si>
    <t>Максимовна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</si>
  <si>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 xml:space="preserve">Манылова Яна Михайловна_____________  </t>
    </r>
    <r>
      <rPr>
        <i/>
        <sz val="18"/>
        <rFont val="Times New Roman"/>
        <family val="1"/>
      </rPr>
      <t>(подпись)__</t>
    </r>
    <r>
      <rPr>
        <i/>
        <sz val="18"/>
        <color indexed="8"/>
        <rFont val="Times New Roman"/>
        <family val="1"/>
      </rPr>
      <t>___________________</t>
    </r>
  </si>
  <si>
    <r>
      <rPr>
        <sz val="18"/>
        <color indexed="8"/>
        <rFont val="Times New Roman"/>
        <family val="1"/>
      </rPr>
      <t xml:space="preserve">    Секретарь жюри: Синельникова Нелли Львовна_____________</t>
    </r>
    <r>
      <rPr>
        <i/>
        <sz val="18"/>
        <rFont val="Times New Roman"/>
        <family val="1"/>
      </rPr>
      <t xml:space="preserve"> (подпись)__</t>
    </r>
    <r>
      <rPr>
        <i/>
        <sz val="18"/>
        <color indexed="8"/>
        <rFont val="Times New Roman"/>
        <family val="1"/>
      </rPr>
      <t>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</si>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</sst>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 wrapText="1"/>
    </xf>
    <xf numFmtId="164" fontId="9" fillId="0" borderId="4" xfId="0" applyFont="1" applyBorder="1" applyAlignment="1">
      <alignment wrapText="1"/>
    </xf>
    <xf numFmtId="164" fontId="8" fillId="0" borderId="6" xfId="0" applyFont="1" applyBorder="1" applyAlignment="1">
      <alignment horizontal="center" vertical="center" wrapText="1"/>
    </xf>
    <xf numFmtId="164" fontId="8" fillId="0" borderId="4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164" fontId="8" fillId="4" borderId="4" xfId="0" applyFont="1" applyFill="1" applyBorder="1" applyAlignment="1">
      <alignment horizontal="center" vertical="center" wrapText="1"/>
    </xf>
    <xf numFmtId="166" fontId="8" fillId="3" borderId="4" xfId="0" applyNumberFormat="1" applyFont="1" applyFill="1" applyBorder="1" applyAlignment="1">
      <alignment horizontal="center" vertical="center" wrapText="1"/>
    </xf>
    <xf numFmtId="164" fontId="8" fillId="2" borderId="4" xfId="0" applyFont="1" applyFill="1" applyBorder="1" applyAlignment="1">
      <alignment horizontal="center" vertical="center" wrapText="1"/>
    </xf>
    <xf numFmtId="164" fontId="8" fillId="5" borderId="4" xfId="0" applyFont="1" applyFill="1" applyBorder="1" applyAlignment="1">
      <alignment horizontal="center" vertical="center" wrapText="1"/>
    </xf>
    <xf numFmtId="164" fontId="8" fillId="0" borderId="7" xfId="0" applyFont="1" applyBorder="1" applyAlignment="1">
      <alignment horizontal="center" vertical="center" wrapText="1"/>
    </xf>
    <xf numFmtId="164" fontId="8" fillId="0" borderId="8" xfId="0" applyFont="1" applyBorder="1" applyAlignment="1">
      <alignment horizontal="center" vertical="center" wrapText="1"/>
    </xf>
    <xf numFmtId="164" fontId="9" fillId="0" borderId="7" xfId="0" applyFont="1" applyBorder="1" applyAlignment="1">
      <alignment wrapText="1"/>
    </xf>
    <xf numFmtId="164" fontId="8" fillId="0" borderId="9" xfId="0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164" fontId="8" fillId="4" borderId="7" xfId="0" applyFont="1" applyFill="1" applyBorder="1" applyAlignment="1">
      <alignment horizontal="center" vertical="center" wrapText="1"/>
    </xf>
    <xf numFmtId="166" fontId="8" fillId="3" borderId="7" xfId="0" applyNumberFormat="1" applyFont="1" applyFill="1" applyBorder="1" applyAlignment="1">
      <alignment horizontal="center" vertical="center" wrapText="1"/>
    </xf>
    <xf numFmtId="164" fontId="8" fillId="2" borderId="7" xfId="0" applyFont="1" applyFill="1" applyBorder="1" applyAlignment="1">
      <alignment horizontal="center" vertical="center" wrapText="1"/>
    </xf>
    <xf numFmtId="164" fontId="8" fillId="5" borderId="7" xfId="0" applyFont="1" applyFill="1" applyBorder="1" applyAlignment="1">
      <alignment horizontal="center" vertical="center" wrapText="1"/>
    </xf>
    <xf numFmtId="164" fontId="8" fillId="0" borderId="7" xfId="0" applyFont="1" applyFill="1" applyBorder="1" applyAlignment="1">
      <alignment horizontal="center" vertical="center" wrapText="1"/>
    </xf>
    <xf numFmtId="164" fontId="3" fillId="0" borderId="1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view="pageBreakPreview" zoomScale="73" zoomScaleNormal="73" zoomScaleSheetLayoutView="73" workbookViewId="0" topLeftCell="A1">
      <selection activeCell="A57" sqref="A57"/>
    </sheetView>
  </sheetViews>
  <sheetFormatPr defaultColWidth="9.140625" defaultRowHeight="15"/>
  <cols>
    <col min="2" max="2" width="19.421875" style="0" customWidth="1"/>
    <col min="3" max="3" width="21.710937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28125" style="0" customWidth="1"/>
    <col min="9" max="9" width="17.8515625" style="0" customWidth="1"/>
    <col min="10" max="10" width="53.8515625" style="0" customWidth="1"/>
    <col min="11" max="11" width="12.28125" style="0" customWidth="1"/>
    <col min="12" max="12" width="14.421875" style="0" customWidth="1"/>
    <col min="13" max="13" width="15.8515625" style="0" customWidth="1"/>
    <col min="14" max="14" width="16.7109375" style="0" customWidth="1"/>
    <col min="15" max="15" width="12.421875" style="0" customWidth="1"/>
    <col min="16" max="16" width="13.57421875" style="0" customWidth="1"/>
    <col min="17" max="17" width="21.00390625" style="0" customWidth="1"/>
    <col min="18" max="18" width="29.281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 t="s">
        <v>3</v>
      </c>
      <c r="K4" s="2"/>
      <c r="L4" s="2"/>
      <c r="M4" s="2"/>
      <c r="N4" s="2"/>
      <c r="O4" s="2"/>
      <c r="P4" s="2"/>
      <c r="Q4" s="2"/>
      <c r="R4" s="3"/>
    </row>
    <row r="5" spans="1:18" ht="22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2.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2.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2.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2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2.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2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2.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  <c r="P13" s="5"/>
      <c r="Q13" s="5"/>
      <c r="R13" s="5"/>
    </row>
    <row r="14" spans="1:18" ht="22.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2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2.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2.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2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2.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2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="4" customFormat="1" ht="22.5">
      <c r="A23" s="4" t="s">
        <v>16</v>
      </c>
    </row>
    <row r="24" s="4" customFormat="1" ht="22.5">
      <c r="A24" s="4" t="s">
        <v>17</v>
      </c>
    </row>
    <row r="25" s="4" customFormat="1" ht="22.5">
      <c r="A25" s="4" t="s">
        <v>18</v>
      </c>
    </row>
    <row r="26" spans="1:18" ht="22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="4" customFormat="1" ht="22.5">
      <c r="A27" s="4" t="s">
        <v>19</v>
      </c>
    </row>
    <row r="28" s="4" customFormat="1" ht="22.5"/>
    <row r="29" spans="1:18" ht="22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22.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22.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ht="15"/>
    <row r="39" spans="1:18" ht="96" customHeight="1">
      <c r="A39" s="12" t="s">
        <v>25</v>
      </c>
      <c r="B39" s="13" t="s">
        <v>26</v>
      </c>
      <c r="C39" s="14" t="s">
        <v>27</v>
      </c>
      <c r="D39" s="14" t="s">
        <v>28</v>
      </c>
      <c r="E39" s="14" t="s">
        <v>29</v>
      </c>
      <c r="F39" s="15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4" t="s">
        <v>40</v>
      </c>
      <c r="Q39" s="14" t="s">
        <v>41</v>
      </c>
      <c r="R39" s="14" t="s">
        <v>42</v>
      </c>
    </row>
    <row r="40" spans="1:18" ht="68.25" customHeight="1">
      <c r="A40" s="16">
        <v>12</v>
      </c>
      <c r="B40" s="17" t="s">
        <v>43</v>
      </c>
      <c r="C40" s="18" t="s">
        <v>44</v>
      </c>
      <c r="D40" s="19" t="s">
        <v>45</v>
      </c>
      <c r="E40" s="16" t="s">
        <v>46</v>
      </c>
      <c r="F40" s="20" t="s">
        <v>47</v>
      </c>
      <c r="G40" s="16" t="s">
        <v>48</v>
      </c>
      <c r="H40" s="21">
        <v>40153</v>
      </c>
      <c r="I40" s="16" t="s">
        <v>49</v>
      </c>
      <c r="J40" s="16" t="s">
        <v>24</v>
      </c>
      <c r="K40" s="16">
        <v>8</v>
      </c>
      <c r="L40" s="22">
        <v>26.5</v>
      </c>
      <c r="M40" s="23">
        <v>50</v>
      </c>
      <c r="N40" s="24">
        <f aca="true" t="shared" si="0" ref="N40:N55">L40/M40</f>
        <v>0.53</v>
      </c>
      <c r="O40" s="25"/>
      <c r="P40" s="25">
        <f aca="true" t="shared" si="1" ref="P40:P55">SUM(M40,O40)</f>
        <v>50</v>
      </c>
      <c r="Q40" s="26" t="s">
        <v>50</v>
      </c>
      <c r="R40" s="16" t="s">
        <v>51</v>
      </c>
    </row>
    <row r="41" spans="1:18" ht="54">
      <c r="A41" s="27">
        <v>10</v>
      </c>
      <c r="B41" s="28" t="s">
        <v>43</v>
      </c>
      <c r="C41" s="29" t="s">
        <v>52</v>
      </c>
      <c r="D41" s="30" t="s">
        <v>53</v>
      </c>
      <c r="E41" s="27" t="s">
        <v>54</v>
      </c>
      <c r="F41" s="27" t="s">
        <v>55</v>
      </c>
      <c r="G41" s="27" t="s">
        <v>48</v>
      </c>
      <c r="H41" s="31">
        <v>40148</v>
      </c>
      <c r="I41" s="27" t="s">
        <v>49</v>
      </c>
      <c r="J41" s="27" t="s">
        <v>24</v>
      </c>
      <c r="K41" s="27">
        <v>8</v>
      </c>
      <c r="L41" s="32">
        <v>22.5</v>
      </c>
      <c r="M41" s="33">
        <v>50</v>
      </c>
      <c r="N41" s="34">
        <f t="shared" si="0"/>
        <v>0.45</v>
      </c>
      <c r="O41" s="35"/>
      <c r="P41" s="35">
        <f t="shared" si="1"/>
        <v>50</v>
      </c>
      <c r="Q41" s="36" t="s">
        <v>56</v>
      </c>
      <c r="R41" s="27" t="s">
        <v>57</v>
      </c>
    </row>
    <row r="42" spans="1:18" ht="54">
      <c r="A42" s="27">
        <v>11</v>
      </c>
      <c r="B42" s="28" t="s">
        <v>43</v>
      </c>
      <c r="C42" s="29" t="s">
        <v>58</v>
      </c>
      <c r="D42" s="30" t="s">
        <v>59</v>
      </c>
      <c r="E42" s="27" t="s">
        <v>60</v>
      </c>
      <c r="F42" s="37" t="s">
        <v>61</v>
      </c>
      <c r="G42" s="27" t="s">
        <v>48</v>
      </c>
      <c r="H42" s="31">
        <v>40022</v>
      </c>
      <c r="I42" s="27" t="s">
        <v>49</v>
      </c>
      <c r="J42" s="27" t="s">
        <v>24</v>
      </c>
      <c r="K42" s="27">
        <v>8</v>
      </c>
      <c r="L42" s="32">
        <v>20.5</v>
      </c>
      <c r="M42" s="33">
        <v>50</v>
      </c>
      <c r="N42" s="34">
        <f t="shared" si="0"/>
        <v>0.41</v>
      </c>
      <c r="O42" s="35"/>
      <c r="P42" s="35">
        <f t="shared" si="1"/>
        <v>50</v>
      </c>
      <c r="Q42" s="36" t="s">
        <v>56</v>
      </c>
      <c r="R42" s="27" t="s">
        <v>51</v>
      </c>
    </row>
    <row r="43" spans="1:18" ht="54">
      <c r="A43" s="27">
        <v>15</v>
      </c>
      <c r="B43" s="28" t="s">
        <v>43</v>
      </c>
      <c r="C43" s="29" t="s">
        <v>62</v>
      </c>
      <c r="D43" s="30" t="s">
        <v>63</v>
      </c>
      <c r="E43" s="27" t="s">
        <v>64</v>
      </c>
      <c r="F43" s="37" t="s">
        <v>65</v>
      </c>
      <c r="G43" s="27" t="s">
        <v>48</v>
      </c>
      <c r="H43" s="31">
        <v>40000</v>
      </c>
      <c r="I43" s="27" t="s">
        <v>49</v>
      </c>
      <c r="J43" s="27" t="s">
        <v>24</v>
      </c>
      <c r="K43" s="27">
        <v>8</v>
      </c>
      <c r="L43" s="32">
        <v>10</v>
      </c>
      <c r="M43" s="33">
        <v>50</v>
      </c>
      <c r="N43" s="34">
        <f t="shared" si="0"/>
        <v>0.2</v>
      </c>
      <c r="O43" s="35"/>
      <c r="P43" s="35">
        <f t="shared" si="1"/>
        <v>50</v>
      </c>
      <c r="Q43" s="36" t="s">
        <v>56</v>
      </c>
      <c r="R43" s="27" t="s">
        <v>51</v>
      </c>
    </row>
    <row r="44" spans="1:18" ht="54">
      <c r="A44" s="27">
        <v>16</v>
      </c>
      <c r="B44" s="28" t="s">
        <v>43</v>
      </c>
      <c r="C44" s="29" t="s">
        <v>66</v>
      </c>
      <c r="D44" s="30" t="s">
        <v>67</v>
      </c>
      <c r="E44" s="27" t="s">
        <v>68</v>
      </c>
      <c r="F44" s="37" t="s">
        <v>69</v>
      </c>
      <c r="G44" s="27" t="s">
        <v>48</v>
      </c>
      <c r="H44" s="31">
        <v>39936</v>
      </c>
      <c r="I44" s="27" t="s">
        <v>49</v>
      </c>
      <c r="J44" s="27" t="s">
        <v>24</v>
      </c>
      <c r="K44" s="27">
        <v>8</v>
      </c>
      <c r="L44" s="32">
        <v>7</v>
      </c>
      <c r="M44" s="33">
        <v>50</v>
      </c>
      <c r="N44" s="34">
        <f t="shared" si="0"/>
        <v>0.14</v>
      </c>
      <c r="O44" s="35"/>
      <c r="P44" s="35">
        <f t="shared" si="1"/>
        <v>50</v>
      </c>
      <c r="Q44" s="36" t="s">
        <v>56</v>
      </c>
      <c r="R44" s="27" t="s">
        <v>57</v>
      </c>
    </row>
    <row r="45" spans="1:18" ht="54">
      <c r="A45" s="27">
        <v>13</v>
      </c>
      <c r="B45" s="28" t="s">
        <v>43</v>
      </c>
      <c r="C45" s="29" t="s">
        <v>70</v>
      </c>
      <c r="D45" s="30" t="s">
        <v>71</v>
      </c>
      <c r="E45" s="27" t="s">
        <v>72</v>
      </c>
      <c r="F45" s="37" t="s">
        <v>73</v>
      </c>
      <c r="G45" s="27" t="s">
        <v>74</v>
      </c>
      <c r="H45" s="31">
        <v>40060</v>
      </c>
      <c r="I45" s="27" t="s">
        <v>49</v>
      </c>
      <c r="J45" s="27" t="s">
        <v>24</v>
      </c>
      <c r="K45" s="27">
        <v>8</v>
      </c>
      <c r="L45" s="32">
        <v>4</v>
      </c>
      <c r="M45" s="33">
        <v>50</v>
      </c>
      <c r="N45" s="34">
        <f t="shared" si="0"/>
        <v>0.08</v>
      </c>
      <c r="O45" s="35"/>
      <c r="P45" s="35">
        <f t="shared" si="1"/>
        <v>50</v>
      </c>
      <c r="Q45" s="36" t="s">
        <v>56</v>
      </c>
      <c r="R45" s="27" t="s">
        <v>57</v>
      </c>
    </row>
    <row r="46" spans="1:18" ht="54">
      <c r="A46" s="27">
        <v>14</v>
      </c>
      <c r="B46" s="28" t="s">
        <v>43</v>
      </c>
      <c r="C46" s="29" t="s">
        <v>75</v>
      </c>
      <c r="D46" s="30" t="s">
        <v>76</v>
      </c>
      <c r="E46" s="27" t="s">
        <v>77</v>
      </c>
      <c r="F46" s="37" t="s">
        <v>78</v>
      </c>
      <c r="G46" s="27" t="s">
        <v>74</v>
      </c>
      <c r="H46" s="31">
        <v>40057</v>
      </c>
      <c r="I46" s="27" t="s">
        <v>49</v>
      </c>
      <c r="J46" s="27" t="s">
        <v>24</v>
      </c>
      <c r="K46" s="27">
        <v>8</v>
      </c>
      <c r="L46" s="32">
        <v>4</v>
      </c>
      <c r="M46" s="33">
        <v>50</v>
      </c>
      <c r="N46" s="34">
        <f t="shared" si="0"/>
        <v>0.08</v>
      </c>
      <c r="O46" s="35"/>
      <c r="P46" s="35">
        <f t="shared" si="1"/>
        <v>50</v>
      </c>
      <c r="Q46" s="36" t="s">
        <v>56</v>
      </c>
      <c r="R46" s="27" t="s">
        <v>57</v>
      </c>
    </row>
    <row r="47" spans="1:18" ht="54">
      <c r="A47" s="27">
        <v>5</v>
      </c>
      <c r="B47" s="28" t="s">
        <v>43</v>
      </c>
      <c r="C47" s="29" t="s">
        <v>79</v>
      </c>
      <c r="D47" s="30" t="s">
        <v>80</v>
      </c>
      <c r="E47" s="27" t="s">
        <v>81</v>
      </c>
      <c r="F47" s="27" t="s">
        <v>82</v>
      </c>
      <c r="G47" s="27" t="s">
        <v>48</v>
      </c>
      <c r="H47" s="31">
        <v>39627</v>
      </c>
      <c r="I47" s="27" t="s">
        <v>49</v>
      </c>
      <c r="J47" s="27" t="s">
        <v>24</v>
      </c>
      <c r="K47" s="27">
        <v>9</v>
      </c>
      <c r="L47" s="32">
        <v>23</v>
      </c>
      <c r="M47" s="33">
        <v>50</v>
      </c>
      <c r="N47" s="34">
        <f t="shared" si="0"/>
        <v>0.46</v>
      </c>
      <c r="O47" s="35"/>
      <c r="P47" s="35">
        <f t="shared" si="1"/>
        <v>50</v>
      </c>
      <c r="Q47" s="36" t="s">
        <v>56</v>
      </c>
      <c r="R47" s="27" t="s">
        <v>51</v>
      </c>
    </row>
    <row r="48" spans="1:18" ht="54">
      <c r="A48" s="27">
        <v>9</v>
      </c>
      <c r="B48" s="28" t="s">
        <v>43</v>
      </c>
      <c r="C48" s="29" t="s">
        <v>83</v>
      </c>
      <c r="D48" s="30" t="s">
        <v>84</v>
      </c>
      <c r="E48" s="27" t="s">
        <v>85</v>
      </c>
      <c r="F48" s="27" t="s">
        <v>86</v>
      </c>
      <c r="G48" s="27" t="s">
        <v>48</v>
      </c>
      <c r="H48" s="31">
        <v>39709</v>
      </c>
      <c r="I48" s="27" t="s">
        <v>49</v>
      </c>
      <c r="J48" s="27" t="s">
        <v>24</v>
      </c>
      <c r="K48" s="27">
        <v>9</v>
      </c>
      <c r="L48" s="32">
        <v>16</v>
      </c>
      <c r="M48" s="33">
        <v>50</v>
      </c>
      <c r="N48" s="34">
        <f t="shared" si="0"/>
        <v>0.32</v>
      </c>
      <c r="O48" s="35"/>
      <c r="P48" s="35">
        <f t="shared" si="1"/>
        <v>50</v>
      </c>
      <c r="Q48" s="36" t="s">
        <v>56</v>
      </c>
      <c r="R48" s="27" t="s">
        <v>51</v>
      </c>
    </row>
    <row r="49" spans="1:18" ht="54">
      <c r="A49" s="27">
        <v>6</v>
      </c>
      <c r="B49" s="28" t="s">
        <v>43</v>
      </c>
      <c r="C49" s="29" t="s">
        <v>87</v>
      </c>
      <c r="D49" s="30" t="s">
        <v>88</v>
      </c>
      <c r="E49" s="27" t="s">
        <v>89</v>
      </c>
      <c r="F49" s="27" t="s">
        <v>90</v>
      </c>
      <c r="G49" s="27" t="s">
        <v>48</v>
      </c>
      <c r="H49" s="31">
        <v>39580</v>
      </c>
      <c r="I49" s="27" t="s">
        <v>49</v>
      </c>
      <c r="J49" s="27" t="s">
        <v>24</v>
      </c>
      <c r="K49" s="27">
        <v>9</v>
      </c>
      <c r="L49" s="32">
        <v>11</v>
      </c>
      <c r="M49" s="33">
        <v>50</v>
      </c>
      <c r="N49" s="34">
        <f t="shared" si="0"/>
        <v>0.22</v>
      </c>
      <c r="O49" s="35"/>
      <c r="P49" s="35">
        <f t="shared" si="1"/>
        <v>50</v>
      </c>
      <c r="Q49" s="36" t="s">
        <v>56</v>
      </c>
      <c r="R49" s="27" t="s">
        <v>51</v>
      </c>
    </row>
    <row r="50" spans="1:18" ht="54">
      <c r="A50" s="27">
        <v>8</v>
      </c>
      <c r="B50" s="28" t="s">
        <v>43</v>
      </c>
      <c r="C50" s="29" t="s">
        <v>91</v>
      </c>
      <c r="D50" s="30" t="s">
        <v>92</v>
      </c>
      <c r="E50" s="27" t="s">
        <v>93</v>
      </c>
      <c r="F50" s="27" t="s">
        <v>69</v>
      </c>
      <c r="G50" s="27" t="s">
        <v>48</v>
      </c>
      <c r="H50" s="31">
        <v>39738</v>
      </c>
      <c r="I50" s="27" t="s">
        <v>49</v>
      </c>
      <c r="J50" s="27" t="s">
        <v>24</v>
      </c>
      <c r="K50" s="27">
        <v>9</v>
      </c>
      <c r="L50" s="32">
        <v>9</v>
      </c>
      <c r="M50" s="33">
        <v>50</v>
      </c>
      <c r="N50" s="34">
        <f t="shared" si="0"/>
        <v>0.18</v>
      </c>
      <c r="O50" s="35"/>
      <c r="P50" s="35">
        <f t="shared" si="1"/>
        <v>50</v>
      </c>
      <c r="Q50" s="36" t="s">
        <v>56</v>
      </c>
      <c r="R50" s="27" t="s">
        <v>51</v>
      </c>
    </row>
    <row r="51" spans="1:18" ht="54">
      <c r="A51" s="27">
        <v>7</v>
      </c>
      <c r="B51" s="28" t="s">
        <v>43</v>
      </c>
      <c r="C51" s="29" t="s">
        <v>94</v>
      </c>
      <c r="D51" s="30" t="s">
        <v>95</v>
      </c>
      <c r="E51" s="27" t="s">
        <v>89</v>
      </c>
      <c r="F51" s="37" t="s">
        <v>96</v>
      </c>
      <c r="G51" s="27" t="s">
        <v>48</v>
      </c>
      <c r="H51" s="31">
        <v>39920</v>
      </c>
      <c r="I51" s="27" t="s">
        <v>49</v>
      </c>
      <c r="J51" s="27" t="s">
        <v>24</v>
      </c>
      <c r="K51" s="27">
        <v>9</v>
      </c>
      <c r="L51" s="32">
        <v>7</v>
      </c>
      <c r="M51" s="33">
        <v>50</v>
      </c>
      <c r="N51" s="34">
        <f t="shared" si="0"/>
        <v>0.14</v>
      </c>
      <c r="O51" s="35"/>
      <c r="P51" s="35">
        <f t="shared" si="1"/>
        <v>50</v>
      </c>
      <c r="Q51" s="36" t="s">
        <v>56</v>
      </c>
      <c r="R51" s="27" t="s">
        <v>51</v>
      </c>
    </row>
    <row r="52" spans="1:18" ht="54">
      <c r="A52" s="27">
        <v>1</v>
      </c>
      <c r="B52" s="28" t="s">
        <v>43</v>
      </c>
      <c r="C52" s="29" t="s">
        <v>97</v>
      </c>
      <c r="D52" s="30" t="s">
        <v>98</v>
      </c>
      <c r="E52" s="27" t="s">
        <v>99</v>
      </c>
      <c r="F52" s="27" t="s">
        <v>100</v>
      </c>
      <c r="G52" s="27" t="s">
        <v>74</v>
      </c>
      <c r="H52" s="31">
        <v>39163</v>
      </c>
      <c r="I52" s="27" t="s">
        <v>49</v>
      </c>
      <c r="J52" s="27" t="s">
        <v>24</v>
      </c>
      <c r="K52" s="27">
        <v>11</v>
      </c>
      <c r="L52" s="32">
        <v>22</v>
      </c>
      <c r="M52" s="33">
        <v>50</v>
      </c>
      <c r="N52" s="34">
        <f t="shared" si="0"/>
        <v>0.44</v>
      </c>
      <c r="O52" s="35"/>
      <c r="P52" s="35">
        <f t="shared" si="1"/>
        <v>50</v>
      </c>
      <c r="Q52" s="36" t="s">
        <v>56</v>
      </c>
      <c r="R52" s="27" t="s">
        <v>51</v>
      </c>
    </row>
    <row r="53" spans="1:18" ht="54">
      <c r="A53" s="27">
        <v>4</v>
      </c>
      <c r="B53" s="28" t="s">
        <v>43</v>
      </c>
      <c r="C53" s="29" t="s">
        <v>101</v>
      </c>
      <c r="D53" s="30" t="s">
        <v>102</v>
      </c>
      <c r="E53" s="27" t="s">
        <v>103</v>
      </c>
      <c r="F53" s="27" t="s">
        <v>104</v>
      </c>
      <c r="G53" s="27" t="s">
        <v>74</v>
      </c>
      <c r="H53" s="31">
        <v>39013</v>
      </c>
      <c r="I53" s="27" t="s">
        <v>49</v>
      </c>
      <c r="J53" s="27" t="s">
        <v>24</v>
      </c>
      <c r="K53" s="27">
        <v>11</v>
      </c>
      <c r="L53" s="32">
        <v>21</v>
      </c>
      <c r="M53" s="33">
        <v>50</v>
      </c>
      <c r="N53" s="34">
        <f t="shared" si="0"/>
        <v>0.42</v>
      </c>
      <c r="O53" s="35"/>
      <c r="P53" s="35">
        <f t="shared" si="1"/>
        <v>50</v>
      </c>
      <c r="Q53" s="36" t="s">
        <v>56</v>
      </c>
      <c r="R53" s="27" t="s">
        <v>51</v>
      </c>
    </row>
    <row r="54" spans="1:18" ht="54">
      <c r="A54" s="27">
        <v>2</v>
      </c>
      <c r="B54" s="28" t="s">
        <v>43</v>
      </c>
      <c r="C54" s="29" t="s">
        <v>105</v>
      </c>
      <c r="D54" s="30" t="s">
        <v>106</v>
      </c>
      <c r="E54" s="27" t="s">
        <v>107</v>
      </c>
      <c r="F54" s="27" t="s">
        <v>108</v>
      </c>
      <c r="G54" s="27" t="s">
        <v>74</v>
      </c>
      <c r="H54" s="31">
        <v>39081</v>
      </c>
      <c r="I54" s="27" t="s">
        <v>49</v>
      </c>
      <c r="J54" s="27" t="s">
        <v>24</v>
      </c>
      <c r="K54" s="27">
        <v>11</v>
      </c>
      <c r="L54" s="32">
        <v>15</v>
      </c>
      <c r="M54" s="33">
        <v>50</v>
      </c>
      <c r="N54" s="34">
        <f t="shared" si="0"/>
        <v>0.3</v>
      </c>
      <c r="O54" s="35"/>
      <c r="P54" s="35">
        <f t="shared" si="1"/>
        <v>50</v>
      </c>
      <c r="Q54" s="36" t="s">
        <v>56</v>
      </c>
      <c r="R54" s="27" t="s">
        <v>51</v>
      </c>
    </row>
    <row r="55" spans="1:18" ht="54">
      <c r="A55" s="27">
        <v>3</v>
      </c>
      <c r="B55" s="28" t="s">
        <v>43</v>
      </c>
      <c r="C55" s="29" t="s">
        <v>109</v>
      </c>
      <c r="D55" s="30" t="s">
        <v>110</v>
      </c>
      <c r="E55" s="27" t="s">
        <v>111</v>
      </c>
      <c r="F55" s="27" t="s">
        <v>112</v>
      </c>
      <c r="G55" s="27" t="s">
        <v>48</v>
      </c>
      <c r="H55" s="31">
        <v>38768</v>
      </c>
      <c r="I55" s="27" t="s">
        <v>49</v>
      </c>
      <c r="J55" s="27" t="s">
        <v>24</v>
      </c>
      <c r="K55" s="27">
        <v>11</v>
      </c>
      <c r="L55" s="32">
        <v>15</v>
      </c>
      <c r="M55" s="33">
        <v>50</v>
      </c>
      <c r="N55" s="34">
        <f t="shared" si="0"/>
        <v>0.3</v>
      </c>
      <c r="O55" s="35"/>
      <c r="P55" s="35">
        <f t="shared" si="1"/>
        <v>50</v>
      </c>
      <c r="Q55" s="36" t="s">
        <v>56</v>
      </c>
      <c r="R55" s="27" t="s">
        <v>51</v>
      </c>
    </row>
    <row r="56" spans="1:18" ht="50.25" customHeight="1">
      <c r="A56" s="38" t="s">
        <v>113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8"/>
    </row>
    <row r="57" spans="1:18" ht="45.75" customHeight="1">
      <c r="A57" s="4" t="s">
        <v>114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8"/>
    </row>
    <row r="58" spans="1:18" ht="50.25" customHeight="1">
      <c r="A58" s="5" t="s">
        <v>115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50.25" customHeight="1">
      <c r="A59" s="5" t="s">
        <v>115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</sheetData>
  <sheetProtection selectLockedCells="1" selectUnlockedCells="1"/>
  <autoFilter ref="A39:R59"/>
  <mergeCells count="28">
    <mergeCell ref="A1:R1"/>
    <mergeCell ref="A2:R2"/>
    <mergeCell ref="A3:R3"/>
    <mergeCell ref="J4:Q4"/>
    <mergeCell ref="A5:R5"/>
    <mergeCell ref="A6:R6"/>
    <mergeCell ref="A7:R7"/>
    <mergeCell ref="A8:R8"/>
    <mergeCell ref="A10:R10"/>
    <mergeCell ref="A12:R12"/>
    <mergeCell ref="A13:N13"/>
    <mergeCell ref="A14:R14"/>
    <mergeCell ref="A16:R16"/>
    <mergeCell ref="A17:R17"/>
    <mergeCell ref="A18:R18"/>
    <mergeCell ref="A20:R20"/>
    <mergeCell ref="A21:R21"/>
    <mergeCell ref="A23:IV23"/>
    <mergeCell ref="A24:IV24"/>
    <mergeCell ref="A25:IV25"/>
    <mergeCell ref="A27:IV27"/>
    <mergeCell ref="A28:IV28"/>
    <mergeCell ref="A33:R33"/>
    <mergeCell ref="A34:R34"/>
    <mergeCell ref="A36:R36"/>
    <mergeCell ref="A37:R37"/>
    <mergeCell ref="A56:Q56"/>
    <mergeCell ref="A57:Q5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2023-10-23T11:27:58Z</dcterms:modified>
  <cp:category/>
  <cp:version/>
  <cp:contentType/>
  <cp:contentStatus/>
</cp:coreProperties>
</file>