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'Лист1'!$A$1:$Z$206</definedName>
    <definedName name="Print_Area_0_0" localSheetId="0">'Лист1'!$A$1:$Z$41</definedName>
    <definedName name="_xlnm._FilterDatabase" localSheetId="0">'Лист1'!$A$39:$Z$53</definedName>
  </definedNames>
  <calcPr fullCalcOnLoad="1"/>
</workbook>
</file>

<file path=xl/sharedStrings.xml><?xml version="1.0" encoding="utf-8"?>
<sst xmlns="http://schemas.openxmlformats.org/spreadsheetml/2006/main" count="99" uniqueCount="75">
  <si>
    <t>ПРОТОКОЛ</t>
  </si>
  <si>
    <t>заседания жюри муниципального этапа всероссийской олимпиады школьников</t>
  </si>
  <si>
    <t>по МХК в 2023/24 учебном году</t>
  </si>
  <si>
    <t>от «13» декабря 2023 г.</t>
  </si>
  <si>
    <t>Место проведения: МБОУ "Гимназия"</t>
  </si>
  <si>
    <t>Дата проведения: 13.12.2023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</si>
  <si>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0"/>
      </rPr>
      <t>всего  - 14   , 7 класс - 2  , 8 класс -6     , 9 класс -2    , 10 класс - 3   , 11 класс -  1  .</t>
    </r>
  </si>
  <si>
    <t>На заседании присутствовали 6 членов жюри.</t>
  </si>
  <si>
    <t>Председатель жюри: Корзникова Светлана Владимировна</t>
  </si>
  <si>
    <t>Секретарь жюри: Мокроусова Оксана Алексеевна</t>
  </si>
  <si>
    <t>Члены жюри:Дегтярева Елена Владимировна, Манаенкова Наталья Юрьевна, Ситникова Елена Вячеславовна, Филина Светлана Юрьевна</t>
  </si>
  <si>
    <t>Повестка дня:</t>
  </si>
  <si>
    <t>1. Подведение итогов проведения муниципального этапа всероссийской олимпиады школьников по МХК.</t>
  </si>
  <si>
    <t>2. Определение победителей и призеров муниципального этапа всероссийской олимпиады школьников по МХК.</t>
  </si>
  <si>
    <t>Слушали: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</si>
  <si>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0"/>
      </rPr>
      <t>МХК.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</si>
  <si>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</si>
  <si>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0"/>
      </rPr>
      <t xml:space="preserve"> всего  -  0  , 7 класс -  0 , 8 класс -   0  , 9 класс -  0  , 10 класс - 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</si>
  <si>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0"/>
      </rPr>
      <t>всего  -  0  ,  7 класс - 0  , 8 класс -   0  , 9 класс -   0 , 10 класс -   0 , 11 класс -  0   .</t>
    </r>
  </si>
  <si>
    <t>В ходе проведения муниципального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</si>
  <si>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0"/>
      </rPr>
      <t xml:space="preserve"> «ЗА» -    6   , «ПРОТИВ» - нет  , «ВОЗДЕРЖАЛИСЬ» - нет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</si>
  <si>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</si>
  <si>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МХК</t>
    </r>
    <r>
      <rPr>
        <b/>
        <sz val="18"/>
        <color indexed="8"/>
        <rFont val="Times New Roman"/>
        <family val="0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</si>
  <si>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МХК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</si>
  <si>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</si>
  <si>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</si>
  <si>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</si>
  <si>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</si>
  <si>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</si>
  <si>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</si>
  <si>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</si>
  <si>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</si>
  <si>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</si>
  <si>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</si>
  <si>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</si>
  <si>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</si>
  <si>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</si>
  <si>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</si>
  <si>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</si>
  <si>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</si>
  <si>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>Статус (победитель, призер, участник)</t>
  </si>
  <si>
    <t>1</t>
  </si>
  <si>
    <t>г. Мичуринск</t>
  </si>
  <si>
    <t>М0701</t>
  </si>
  <si>
    <t>Муниципальное бюджетное образовательное учреждение "Средняя общеобразовательная школа №9"</t>
  </si>
  <si>
    <t>2</t>
  </si>
  <si>
    <t>М0702</t>
  </si>
  <si>
    <t>3</t>
  </si>
  <si>
    <t>М0805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</si>
  <si>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</si>
  <si>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4</t>
  </si>
  <si>
    <t>М0802</t>
  </si>
  <si>
    <t>5</t>
  </si>
  <si>
    <t>М0803</t>
  </si>
  <si>
    <t>6</t>
  </si>
  <si>
    <t>М0804</t>
  </si>
  <si>
    <t>7</t>
  </si>
  <si>
    <t>М0801</t>
  </si>
  <si>
    <t>8</t>
  </si>
  <si>
    <t>М0806</t>
  </si>
  <si>
    <t>9</t>
  </si>
  <si>
    <t>М0902</t>
  </si>
  <si>
    <t>Муниципальное бюджетное общеобразовательное учреждение "Средняя общеобразовательная школа №1"</t>
  </si>
  <si>
    <t>10</t>
  </si>
  <si>
    <t>М0904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</si>
  <si>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</si>
  <si>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11</t>
  </si>
  <si>
    <t>М1002</t>
  </si>
  <si>
    <t>12</t>
  </si>
  <si>
    <t>М1003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</si>
  <si>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</si>
  <si>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13</t>
  </si>
  <si>
    <t>М1001</t>
  </si>
  <si>
    <t>14</t>
  </si>
  <si>
    <t>М1102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</si>
</sst>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руб.-419];[RED]\-#,##0.00\ [$руб.-419]"/>
    <numFmt numFmtId="166" formatCode="[$-419]General"/>
    <numFmt numFmtId="167" formatCode="@"/>
    <numFmt numFmtId="168" formatCode="General"/>
    <numFmt numFmtId="169" formatCode="0.0%"/>
  </numFmts>
  <fonts count="8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6" fontId="3" fillId="0" borderId="0" applyBorder="0" applyProtection="0">
      <alignment/>
    </xf>
  </cellStyleXfs>
  <cellXfs count="21">
    <xf numFmtId="164" fontId="0" fillId="0" borderId="0" xfId="0" applyAlignment="1">
      <alignment/>
    </xf>
    <xf numFmtId="166" fontId="3" fillId="0" borderId="0" xfId="21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6" fontId="4" fillId="0" borderId="0" xfId="21" applyNumberFormat="1" applyFont="1" applyFill="1" applyAlignment="1">
      <alignment horizontal="center" vertical="center"/>
    </xf>
    <xf numFmtId="166" fontId="4" fillId="0" borderId="0" xfId="21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6" fontId="5" fillId="0" borderId="0" xfId="21" applyNumberFormat="1" applyFont="1" applyFill="1" applyAlignment="1">
      <alignment horizontal="left"/>
    </xf>
    <xf numFmtId="166" fontId="5" fillId="0" borderId="0" xfId="21" applyNumberFormat="1" applyFont="1" applyFill="1" applyAlignment="1">
      <alignment horizontal="left" wrapText="1"/>
    </xf>
    <xf numFmtId="166" fontId="4" fillId="0" borderId="0" xfId="21" applyNumberFormat="1" applyFont="1" applyFill="1" applyAlignment="1">
      <alignment horizontal="left"/>
    </xf>
    <xf numFmtId="166" fontId="5" fillId="2" borderId="0" xfId="21" applyNumberFormat="1" applyFont="1" applyFill="1" applyAlignment="1">
      <alignment horizontal="left"/>
    </xf>
    <xf numFmtId="166" fontId="4" fillId="0" borderId="0" xfId="21" applyNumberFormat="1" applyFont="1" applyFill="1" applyAlignment="1">
      <alignment horizontal="center" vertical="center" wrapText="1"/>
    </xf>
    <xf numFmtId="166" fontId="5" fillId="0" borderId="0" xfId="21" applyNumberFormat="1" applyFont="1" applyFill="1" applyAlignment="1">
      <alignment horizontal="center" vertical="center" wrapText="1"/>
    </xf>
    <xf numFmtId="166" fontId="6" fillId="0" borderId="1" xfId="21" applyNumberFormat="1" applyFont="1" applyFill="1" applyBorder="1" applyAlignment="1">
      <alignment horizontal="center" vertical="center" wrapText="1"/>
    </xf>
    <xf numFmtId="166" fontId="6" fillId="0" borderId="1" xfId="21" applyNumberFormat="1" applyFont="1" applyFill="1" applyBorder="1" applyAlignment="1">
      <alignment horizontal="left" vertical="center" wrapText="1" indent="1"/>
    </xf>
    <xf numFmtId="166" fontId="6" fillId="0" borderId="1" xfId="21" applyNumberFormat="1" applyFont="1" applyFill="1" applyBorder="1" applyAlignment="1">
      <alignment horizontal="center" vertical="center" textRotation="90" wrapText="1"/>
    </xf>
    <xf numFmtId="167" fontId="7" fillId="0" borderId="2" xfId="21" applyNumberFormat="1" applyFont="1" applyFill="1" applyBorder="1" applyAlignment="1">
      <alignment horizontal="center" vertical="center" wrapText="1"/>
    </xf>
    <xf numFmtId="166" fontId="7" fillId="0" borderId="2" xfId="21" applyNumberFormat="1" applyFont="1" applyFill="1" applyBorder="1" applyAlignment="1">
      <alignment horizontal="center" vertical="center" wrapText="1"/>
    </xf>
    <xf numFmtId="166" fontId="7" fillId="3" borderId="2" xfId="21" applyNumberFormat="1" applyFont="1" applyFill="1" applyBorder="1" applyAlignment="1">
      <alignment horizontal="center" vertical="center" wrapText="1"/>
    </xf>
    <xf numFmtId="164" fontId="7" fillId="4" borderId="2" xfId="21" applyNumberFormat="1" applyFont="1" applyFill="1" applyBorder="1" applyAlignment="1">
      <alignment horizontal="center" vertical="center" wrapText="1"/>
    </xf>
    <xf numFmtId="169" fontId="7" fillId="4" borderId="2" xfId="21" applyNumberFormat="1" applyFont="1" applyFill="1" applyBorder="1" applyAlignment="1">
      <alignment horizontal="center" vertical="center" wrapText="1"/>
    </xf>
    <xf numFmtId="166" fontId="7" fillId="5" borderId="2" xfId="21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66" zoomScaleNormal="66" workbookViewId="0" topLeftCell="A10">
      <selection activeCell="A55" sqref="A55"/>
    </sheetView>
  </sheetViews>
  <sheetFormatPr defaultColWidth="9.00390625" defaultRowHeight="14.25"/>
  <cols>
    <col min="1" max="1" width="8.00390625" style="1" customWidth="1"/>
    <col min="2" max="2" width="17.75390625" style="1" customWidth="1"/>
    <col min="3" max="3" width="12.875" style="1" customWidth="1"/>
    <col min="4" max="4" width="49.25390625" style="1" customWidth="1"/>
    <col min="5" max="9" width="5.625" style="1" customWidth="1"/>
    <col min="10" max="11" width="5.875" style="1" customWidth="1"/>
    <col min="12" max="12" width="5.50390625" style="1" customWidth="1"/>
    <col min="13" max="13" width="11.375" style="1" customWidth="1"/>
    <col min="14" max="15" width="12.375" style="1" customWidth="1"/>
    <col min="16" max="16" width="15.125" style="1" customWidth="1"/>
    <col min="17" max="246" width="8.00390625" style="1" customWidth="1"/>
    <col min="247" max="16384" width="8.00390625" style="2" customWidth="1"/>
  </cols>
  <sheetData>
    <row r="1" spans="1:18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.75">
      <c r="A4" s="4"/>
      <c r="B4" s="4"/>
      <c r="C4" s="4"/>
      <c r="D4" s="4"/>
      <c r="F4" s="4"/>
      <c r="G4" s="4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1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0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56.2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.7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1.7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1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1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1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1.7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0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1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6" customFormat="1" ht="21.75">
      <c r="A23" s="6" t="s">
        <v>16</v>
      </c>
    </row>
    <row r="24" s="6" customFormat="1" ht="21.75">
      <c r="A24" s="6" t="s">
        <v>17</v>
      </c>
    </row>
    <row r="25" s="6" customFormat="1" ht="21.75">
      <c r="A25" s="6" t="s">
        <v>18</v>
      </c>
    </row>
    <row r="26" spans="1:18" ht="21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6" customFormat="1" ht="21.75">
      <c r="A27" s="6" t="s">
        <v>19</v>
      </c>
    </row>
    <row r="28" spans="247:256" s="5" customFormat="1" ht="21.75"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18" ht="21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1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1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1.7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0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1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6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</row>
    <row r="40" spans="1:16" ht="48">
      <c r="A40" s="15" t="s">
        <v>41</v>
      </c>
      <c r="B40" s="16" t="s">
        <v>42</v>
      </c>
      <c r="C40" s="15" t="s">
        <v>43</v>
      </c>
      <c r="D40" s="16" t="s">
        <v>44</v>
      </c>
      <c r="E40" s="17">
        <v>3</v>
      </c>
      <c r="F40" s="17">
        <v>5</v>
      </c>
      <c r="G40" s="17">
        <v>0</v>
      </c>
      <c r="H40" s="17">
        <v>2</v>
      </c>
      <c r="I40" s="17">
        <v>6</v>
      </c>
      <c r="J40" s="17">
        <v>4</v>
      </c>
      <c r="K40" s="17"/>
      <c r="L40" s="17"/>
      <c r="M40" s="18">
        <f aca="true" t="shared" si="0" ref="M40:M53">SUM(E40:L40)</f>
        <v>20</v>
      </c>
      <c r="N40" s="17">
        <v>145</v>
      </c>
      <c r="O40" s="19">
        <f aca="true" t="shared" si="1" ref="O40:O53">M40/N40</f>
        <v>0.137931034482759</v>
      </c>
      <c r="P40" s="20"/>
    </row>
    <row r="41" spans="1:16" ht="48">
      <c r="A41" s="15" t="s">
        <v>45</v>
      </c>
      <c r="B41" s="16" t="s">
        <v>42</v>
      </c>
      <c r="C41" s="15" t="s">
        <v>46</v>
      </c>
      <c r="D41" s="16" t="s">
        <v>44</v>
      </c>
      <c r="E41" s="17">
        <v>2</v>
      </c>
      <c r="F41" s="17">
        <v>0</v>
      </c>
      <c r="G41" s="17">
        <v>0</v>
      </c>
      <c r="H41" s="17">
        <v>0</v>
      </c>
      <c r="I41" s="17">
        <v>5</v>
      </c>
      <c r="J41" s="17">
        <v>0</v>
      </c>
      <c r="K41" s="17"/>
      <c r="L41" s="17"/>
      <c r="M41" s="18">
        <f t="shared" si="0"/>
        <v>7</v>
      </c>
      <c r="N41" s="17">
        <v>145</v>
      </c>
      <c r="O41" s="19">
        <f t="shared" si="1"/>
        <v>0.0482758620689655</v>
      </c>
      <c r="P41" s="20"/>
    </row>
    <row r="42" spans="1:16" ht="63.75">
      <c r="A42" s="15" t="s">
        <v>47</v>
      </c>
      <c r="B42" s="16" t="s">
        <v>42</v>
      </c>
      <c r="C42" s="15" t="s">
        <v>48</v>
      </c>
      <c r="D42" s="16" t="s">
        <v>49</v>
      </c>
      <c r="E42" s="17">
        <v>19</v>
      </c>
      <c r="F42" s="17">
        <v>3</v>
      </c>
      <c r="G42" s="17">
        <v>0</v>
      </c>
      <c r="H42" s="17">
        <v>6</v>
      </c>
      <c r="I42" s="17">
        <v>11</v>
      </c>
      <c r="J42" s="17">
        <v>0</v>
      </c>
      <c r="K42" s="17"/>
      <c r="L42" s="17"/>
      <c r="M42" s="18">
        <f t="shared" si="0"/>
        <v>39</v>
      </c>
      <c r="N42" s="17">
        <v>145</v>
      </c>
      <c r="O42" s="19">
        <f t="shared" si="1"/>
        <v>0.268965517241379</v>
      </c>
      <c r="P42" s="20"/>
    </row>
    <row r="43" spans="1:16" ht="63.75">
      <c r="A43" s="15" t="s">
        <v>50</v>
      </c>
      <c r="B43" s="16" t="s">
        <v>42</v>
      </c>
      <c r="C43" s="15" t="s">
        <v>51</v>
      </c>
      <c r="D43" s="16" t="s">
        <v>49</v>
      </c>
      <c r="E43" s="17">
        <v>3</v>
      </c>
      <c r="F43" s="17">
        <v>4</v>
      </c>
      <c r="G43" s="17">
        <v>0</v>
      </c>
      <c r="H43" s="17">
        <v>6</v>
      </c>
      <c r="I43" s="17">
        <v>13</v>
      </c>
      <c r="J43" s="17">
        <v>4</v>
      </c>
      <c r="K43" s="17"/>
      <c r="L43" s="17"/>
      <c r="M43" s="18">
        <f t="shared" si="0"/>
        <v>30</v>
      </c>
      <c r="N43" s="17">
        <v>145</v>
      </c>
      <c r="O43" s="19">
        <f t="shared" si="1"/>
        <v>0.206896551724138</v>
      </c>
      <c r="P43" s="20"/>
    </row>
    <row r="44" spans="1:16" ht="63.75">
      <c r="A44" s="15" t="s">
        <v>52</v>
      </c>
      <c r="B44" s="16" t="s">
        <v>42</v>
      </c>
      <c r="C44" s="15" t="s">
        <v>53</v>
      </c>
      <c r="D44" s="16" t="s">
        <v>49</v>
      </c>
      <c r="E44" s="17">
        <v>6</v>
      </c>
      <c r="F44" s="17">
        <v>4</v>
      </c>
      <c r="G44" s="17">
        <v>0</v>
      </c>
      <c r="H44" s="17">
        <v>10</v>
      </c>
      <c r="I44" s="17">
        <v>5</v>
      </c>
      <c r="J44" s="17">
        <v>2</v>
      </c>
      <c r="K44" s="17"/>
      <c r="L44" s="17"/>
      <c r="M44" s="18">
        <f t="shared" si="0"/>
        <v>27</v>
      </c>
      <c r="N44" s="17">
        <v>145</v>
      </c>
      <c r="O44" s="19">
        <f t="shared" si="1"/>
        <v>0.186206896551724</v>
      </c>
      <c r="P44" s="20"/>
    </row>
    <row r="45" spans="1:16" ht="48">
      <c r="A45" s="15" t="s">
        <v>54</v>
      </c>
      <c r="B45" s="16" t="s">
        <v>42</v>
      </c>
      <c r="C45" s="15" t="s">
        <v>55</v>
      </c>
      <c r="D45" s="16" t="s">
        <v>44</v>
      </c>
      <c r="E45" s="17">
        <v>6</v>
      </c>
      <c r="F45" s="17">
        <v>1</v>
      </c>
      <c r="G45" s="17">
        <v>0</v>
      </c>
      <c r="H45" s="17">
        <v>4</v>
      </c>
      <c r="I45" s="17">
        <v>10</v>
      </c>
      <c r="J45" s="17">
        <v>4</v>
      </c>
      <c r="K45" s="17"/>
      <c r="L45" s="17"/>
      <c r="M45" s="18">
        <f t="shared" si="0"/>
        <v>25</v>
      </c>
      <c r="N45" s="17">
        <v>145</v>
      </c>
      <c r="O45" s="19">
        <f t="shared" si="1"/>
        <v>0.172413793103448</v>
      </c>
      <c r="P45" s="20"/>
    </row>
    <row r="46" spans="1:16" ht="63.75">
      <c r="A46" s="15" t="s">
        <v>56</v>
      </c>
      <c r="B46" s="16" t="s">
        <v>42</v>
      </c>
      <c r="C46" s="15" t="s">
        <v>57</v>
      </c>
      <c r="D46" s="16" t="s">
        <v>49</v>
      </c>
      <c r="E46" s="17">
        <v>4</v>
      </c>
      <c r="F46" s="17">
        <v>1</v>
      </c>
      <c r="G46" s="17">
        <v>0</v>
      </c>
      <c r="H46" s="17">
        <v>0</v>
      </c>
      <c r="I46" s="17">
        <v>11</v>
      </c>
      <c r="J46" s="17">
        <v>5</v>
      </c>
      <c r="K46" s="17"/>
      <c r="L46" s="17"/>
      <c r="M46" s="18">
        <f t="shared" si="0"/>
        <v>21</v>
      </c>
      <c r="N46" s="17">
        <v>145</v>
      </c>
      <c r="O46" s="19">
        <f t="shared" si="1"/>
        <v>0.144827586206897</v>
      </c>
      <c r="P46" s="20"/>
    </row>
    <row r="47" spans="1:16" ht="48">
      <c r="A47" s="15" t="s">
        <v>58</v>
      </c>
      <c r="B47" s="16" t="s">
        <v>42</v>
      </c>
      <c r="C47" s="15" t="s">
        <v>59</v>
      </c>
      <c r="D47" s="16" t="s">
        <v>44</v>
      </c>
      <c r="E47" s="17">
        <v>1</v>
      </c>
      <c r="F47" s="17">
        <v>2</v>
      </c>
      <c r="G47" s="17">
        <v>0</v>
      </c>
      <c r="H47" s="17">
        <v>0</v>
      </c>
      <c r="I47" s="17">
        <v>6</v>
      </c>
      <c r="J47" s="17">
        <v>1</v>
      </c>
      <c r="K47" s="17"/>
      <c r="L47" s="17"/>
      <c r="M47" s="18">
        <f t="shared" si="0"/>
        <v>10</v>
      </c>
      <c r="N47" s="17">
        <v>145</v>
      </c>
      <c r="O47" s="19">
        <f t="shared" si="1"/>
        <v>0.0689655172413793</v>
      </c>
      <c r="P47" s="20"/>
    </row>
    <row r="48" spans="1:16" ht="48">
      <c r="A48" s="15" t="s">
        <v>60</v>
      </c>
      <c r="B48" s="16" t="s">
        <v>42</v>
      </c>
      <c r="C48" s="15" t="s">
        <v>61</v>
      </c>
      <c r="D48" s="16" t="s">
        <v>62</v>
      </c>
      <c r="E48" s="17">
        <v>4</v>
      </c>
      <c r="F48" s="17">
        <v>9</v>
      </c>
      <c r="G48" s="17">
        <v>4</v>
      </c>
      <c r="H48" s="17">
        <v>8</v>
      </c>
      <c r="I48" s="17">
        <v>6</v>
      </c>
      <c r="J48" s="17">
        <v>10</v>
      </c>
      <c r="K48" s="17"/>
      <c r="L48" s="17"/>
      <c r="M48" s="18">
        <f t="shared" si="0"/>
        <v>41</v>
      </c>
      <c r="N48" s="17">
        <v>252</v>
      </c>
      <c r="O48" s="19">
        <f t="shared" si="1"/>
        <v>0.162698412698413</v>
      </c>
      <c r="P48" s="20"/>
    </row>
    <row r="49" spans="1:16" ht="63.75">
      <c r="A49" s="15" t="s">
        <v>63</v>
      </c>
      <c r="B49" s="16" t="s">
        <v>42</v>
      </c>
      <c r="C49" s="15" t="s">
        <v>64</v>
      </c>
      <c r="D49" s="16" t="s">
        <v>65</v>
      </c>
      <c r="E49" s="17">
        <v>2</v>
      </c>
      <c r="F49" s="17">
        <v>2</v>
      </c>
      <c r="G49" s="17">
        <v>1</v>
      </c>
      <c r="H49" s="17">
        <v>9</v>
      </c>
      <c r="I49" s="17">
        <v>7</v>
      </c>
      <c r="J49" s="17">
        <v>10</v>
      </c>
      <c r="K49" s="17"/>
      <c r="L49" s="17"/>
      <c r="M49" s="18">
        <f t="shared" si="0"/>
        <v>31</v>
      </c>
      <c r="N49" s="17">
        <v>252</v>
      </c>
      <c r="O49" s="19">
        <f t="shared" si="1"/>
        <v>0.123015873015873</v>
      </c>
      <c r="P49" s="20"/>
    </row>
    <row r="50" spans="1:16" ht="48">
      <c r="A50" s="15" t="s">
        <v>66</v>
      </c>
      <c r="B50" s="16" t="s">
        <v>42</v>
      </c>
      <c r="C50" s="15" t="s">
        <v>67</v>
      </c>
      <c r="D50" s="16" t="s">
        <v>62</v>
      </c>
      <c r="E50" s="17">
        <v>3</v>
      </c>
      <c r="F50" s="17">
        <v>4</v>
      </c>
      <c r="G50" s="17">
        <v>6</v>
      </c>
      <c r="H50" s="17">
        <v>18</v>
      </c>
      <c r="I50" s="17">
        <v>8</v>
      </c>
      <c r="J50" s="17">
        <v>23</v>
      </c>
      <c r="K50" s="17"/>
      <c r="L50" s="17"/>
      <c r="M50" s="18">
        <f t="shared" si="0"/>
        <v>62</v>
      </c>
      <c r="N50" s="17">
        <v>216</v>
      </c>
      <c r="O50" s="19">
        <f t="shared" si="1"/>
        <v>0.287037037037037</v>
      </c>
      <c r="P50" s="20"/>
    </row>
    <row r="51" spans="1:16" ht="95.25">
      <c r="A51" s="15" t="s">
        <v>68</v>
      </c>
      <c r="B51" s="16" t="s">
        <v>42</v>
      </c>
      <c r="C51" s="15" t="s">
        <v>69</v>
      </c>
      <c r="D51" s="16" t="s">
        <v>70</v>
      </c>
      <c r="E51" s="17">
        <v>2</v>
      </c>
      <c r="F51" s="17">
        <v>4</v>
      </c>
      <c r="G51" s="17">
        <v>10</v>
      </c>
      <c r="H51" s="17">
        <v>2</v>
      </c>
      <c r="I51" s="17">
        <v>0</v>
      </c>
      <c r="J51" s="17">
        <v>8</v>
      </c>
      <c r="K51" s="17"/>
      <c r="L51" s="17"/>
      <c r="M51" s="18">
        <f t="shared" si="0"/>
        <v>26</v>
      </c>
      <c r="N51" s="17">
        <v>216</v>
      </c>
      <c r="O51" s="19">
        <f t="shared" si="1"/>
        <v>0.12037037037037</v>
      </c>
      <c r="P51" s="20"/>
    </row>
    <row r="52" spans="1:16" ht="95.25">
      <c r="A52" s="15" t="s">
        <v>71</v>
      </c>
      <c r="B52" s="16" t="s">
        <v>42</v>
      </c>
      <c r="C52" s="15" t="s">
        <v>72</v>
      </c>
      <c r="D52" s="16" t="s">
        <v>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6</v>
      </c>
      <c r="K52" s="17"/>
      <c r="L52" s="17"/>
      <c r="M52" s="18">
        <f t="shared" si="0"/>
        <v>6</v>
      </c>
      <c r="N52" s="17">
        <v>216</v>
      </c>
      <c r="O52" s="19">
        <f t="shared" si="1"/>
        <v>0.0277777777777778</v>
      </c>
      <c r="P52" s="20"/>
    </row>
    <row r="53" spans="1:16" ht="95.25">
      <c r="A53" s="15" t="s">
        <v>73</v>
      </c>
      <c r="B53" s="16" t="s">
        <v>42</v>
      </c>
      <c r="C53" s="15" t="s">
        <v>74</v>
      </c>
      <c r="D53" s="16" t="s">
        <v>70</v>
      </c>
      <c r="E53" s="17">
        <v>9</v>
      </c>
      <c r="F53" s="17">
        <v>15</v>
      </c>
      <c r="G53" s="17">
        <v>9</v>
      </c>
      <c r="H53" s="17">
        <v>4</v>
      </c>
      <c r="I53" s="17">
        <v>6</v>
      </c>
      <c r="J53" s="17">
        <v>6</v>
      </c>
      <c r="K53" s="17"/>
      <c r="L53" s="17"/>
      <c r="M53" s="18">
        <f t="shared" si="0"/>
        <v>49</v>
      </c>
      <c r="N53" s="17">
        <v>275</v>
      </c>
      <c r="O53" s="19">
        <f t="shared" si="1"/>
        <v>0.178181818181818</v>
      </c>
      <c r="P53" s="20"/>
    </row>
    <row r="55" spans="1:16" ht="50.25" customHeight="1">
      <c r="A55" s="7" t="s">
        <v>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59.25" customHeight="1">
      <c r="A56" s="6" t="s">
        <v>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7:18" ht="50.25" customHeight="1">
      <c r="Q58" s="7"/>
      <c r="R58" s="7"/>
    </row>
    <row r="59" spans="17:18" ht="66.75" customHeight="1">
      <c r="Q59" s="6"/>
      <c r="R59" s="6"/>
    </row>
  </sheetData>
  <sheetProtection selectLockedCells="1" selectUnlockedCells="1"/>
  <mergeCells count="29">
    <mergeCell ref="A1:R1"/>
    <mergeCell ref="A2:R2"/>
    <mergeCell ref="A3:R3"/>
    <mergeCell ref="G4:N4"/>
    <mergeCell ref="A5:R5"/>
    <mergeCell ref="A6:R6"/>
    <mergeCell ref="A7:R7"/>
    <mergeCell ref="A8:R8"/>
    <mergeCell ref="A10:R10"/>
    <mergeCell ref="A12:R12"/>
    <mergeCell ref="A13:M13"/>
    <mergeCell ref="A14:Q14"/>
    <mergeCell ref="A16:R16"/>
    <mergeCell ref="A17:R17"/>
    <mergeCell ref="A18:R18"/>
    <mergeCell ref="A20:R20"/>
    <mergeCell ref="A21:R21"/>
    <mergeCell ref="A23:IL23"/>
    <mergeCell ref="A24:IL24"/>
    <mergeCell ref="A25:IL25"/>
    <mergeCell ref="A27:IL27"/>
    <mergeCell ref="A28:IL28"/>
    <mergeCell ref="A30:P30"/>
    <mergeCell ref="A33:R33"/>
    <mergeCell ref="A34:R34"/>
    <mergeCell ref="A36:R36"/>
    <mergeCell ref="A37:R37"/>
    <mergeCell ref="A55:P55"/>
    <mergeCell ref="A56:M56"/>
  </mergeCells>
  <printOptions horizontalCentered="1"/>
  <pageMargins left="0.39375" right="0.39375" top="0.39375" bottom="0.39375" header="0.39375" footer="0.3937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2023-12-14T06:34:51Z</dcterms:modified>
  <cp:category/>
  <cp:version/>
  <cp:contentType/>
  <cp:contentStatus/>
  <cp:revision>3</cp:revision>
</cp:coreProperties>
</file>