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'Лист1'!$A$1:$AX$102</definedName>
    <definedName name="_xlnm._FilterDatabase" localSheetId="0" hidden="1">'Лист1'!$A$39:$Q$99</definedName>
    <definedName name="Excel_BuiltIn_Print_Area" localSheetId="0">'Лист1'!$A$1:$P$51</definedName>
    <definedName name="Excel_BuiltIn__FilterDatabase" localSheetId="0">'Лист1'!$A$39:$T$51</definedName>
  </definedNames>
  <calcPr fullCalcOnLoad="1"/>
</workbook>
</file>

<file path=xl/sharedStrings.xml><?xml version="1.0" encoding="utf-8"?>
<sst xmlns="http://schemas.openxmlformats.org/spreadsheetml/2006/main" count="284" uniqueCount="180">
  <si>
    <t>ПРОТОКОЛ</t>
  </si>
  <si>
    <t xml:space="preserve">заседания жюри муниципального этапа всероссийской олимпиады школьников </t>
  </si>
  <si>
    <t>по ОБЖ в 2023/24 учебном году</t>
  </si>
  <si>
    <r>
      <rPr>
        <b/>
        <sz val="18"/>
        <color indexed="8"/>
        <rFont val="Times New Roman"/>
        <family val="1"/>
      </rPr>
      <t>от «_</t>
    </r>
    <r>
      <rPr>
        <b/>
        <u val="single"/>
        <sz val="18"/>
        <color indexed="8"/>
        <rFont val="Times New Roman"/>
        <family val="1"/>
      </rPr>
      <t xml:space="preserve">12 </t>
    </r>
    <r>
      <rPr>
        <b/>
        <sz val="18"/>
        <color indexed="8"/>
        <rFont val="Times New Roman"/>
        <family val="1"/>
      </rPr>
      <t>»_</t>
    </r>
    <r>
      <rPr>
        <b/>
        <u val="single"/>
        <sz val="18"/>
        <color indexed="8"/>
        <rFont val="Times New Roman"/>
        <family val="1"/>
      </rPr>
      <t>декабря</t>
    </r>
    <r>
      <rPr>
        <b/>
        <sz val="18"/>
        <color indexed="8"/>
        <rFont val="Times New Roman"/>
        <family val="1"/>
      </rPr>
      <t>__2023 г.</t>
    </r>
  </si>
  <si>
    <t xml:space="preserve">Место проведения: (наименование общеобразовательной организации по уставу)  Муниципальное автономное общеобразовательное учреждение «Средняя общеобразовательная школа №5 «Научно-технологический центр имени И.В. Мичурина» г.Мичуринска </t>
  </si>
  <si>
    <t>Дата проведения: 11-12.12.2023</t>
  </si>
  <si>
    <r>
      <rPr>
        <sz val="18"/>
        <color indexed="8"/>
        <rFont val="Times New Roman"/>
        <family val="1"/>
      </rPr>
      <t xml:space="preserve">Количество участников: </t>
    </r>
    <r>
      <rPr>
        <b/>
        <sz val="18"/>
        <color indexed="8"/>
        <rFont val="Times New Roman"/>
        <family val="1"/>
      </rPr>
      <t>всего  - 59  , 7 класс - 4  , 8 класс - 10     , 9 класс - 15   , 10 класс - 15    , 11 класс -  16  .</t>
    </r>
  </si>
  <si>
    <r>
      <rPr>
        <sz val="18"/>
        <color indexed="8"/>
        <rFont val="Times New Roman"/>
        <family val="1"/>
      </rPr>
      <t>На заседании присутствовали _</t>
    </r>
    <r>
      <rPr>
        <u val="single"/>
        <sz val="18"/>
        <color indexed="8"/>
        <rFont val="Times New Roman"/>
        <family val="1"/>
      </rPr>
      <t>13</t>
    </r>
    <r>
      <rPr>
        <sz val="18"/>
        <color indexed="8"/>
        <rFont val="Times New Roman"/>
        <family val="1"/>
      </rPr>
      <t>__ членов жюри.</t>
    </r>
  </si>
  <si>
    <t>Председатель жюри:  Грезнев Роман Владимирович</t>
  </si>
  <si>
    <t>Секретарь жюри:  Васнев Станислав Николаевич</t>
  </si>
  <si>
    <t>Члены жюри:  Абдашев Теймур Хафисович, Гаврилова Екатерина Евгеньевна, Золотарева Оксана Владимировна, Иванова Галина Николаевна, Катаева Анна Александровна, Логунов Алексей Владимирович, Мосолова Екатерина Анатольевна, Морозов Юрий Александрович, Подлеснов Антон Геннадьевич, Смагин Сергей Анатольевич, Шалофанов Эдуард Владимирович.</t>
  </si>
  <si>
    <t>Повестка дня:</t>
  </si>
  <si>
    <r>
      <rPr>
        <sz val="18"/>
        <color indexed="8"/>
        <rFont val="Times New Roman"/>
        <family val="1"/>
      </rPr>
      <t xml:space="preserve">1. Подведение итогов проведения муниципального этапа всероссийской олимпиады школьников по </t>
    </r>
    <r>
      <rPr>
        <b/>
        <sz val="18"/>
        <color indexed="8"/>
        <rFont val="Times New Roman"/>
        <family val="1"/>
      </rPr>
      <t>ОБЖ</t>
    </r>
    <r>
      <rPr>
        <sz val="18"/>
        <color indexed="8"/>
        <rFont val="Times New Roman"/>
        <family val="1"/>
      </rPr>
      <t>.</t>
    </r>
  </si>
  <si>
    <r>
      <rPr>
        <sz val="18"/>
        <color indexed="8"/>
        <rFont val="Times New Roman"/>
        <family val="1"/>
      </rPr>
      <t xml:space="preserve">2. Определение победителей и призеров муниципального этапа всероссийской олимпиады школьников по </t>
    </r>
    <r>
      <rPr>
        <b/>
        <sz val="18"/>
        <color indexed="8"/>
        <rFont val="Times New Roman"/>
        <family val="1"/>
      </rPr>
      <t>ОБЖ.</t>
    </r>
  </si>
  <si>
    <t xml:space="preserve">Слушали: </t>
  </si>
  <si>
    <r>
      <rPr>
        <sz val="18"/>
        <color indexed="8"/>
        <rFont val="Times New Roman"/>
        <family val="1"/>
      </rPr>
      <t xml:space="preserve">Председателя жюри, которая познакомила с рейтингом участников муниципального этапа всероссийской олимпиады школьников по </t>
    </r>
    <r>
      <rPr>
        <b/>
        <sz val="18"/>
        <color indexed="8"/>
        <rFont val="Times New Roman"/>
        <family val="1"/>
      </rPr>
      <t>ОБЖ.</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</si>
  <si>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</si>
  <si>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 7 класс -    , 8 класс -    , 9 класс -   , 10 класс -    , 11 класс -   .</t>
    </r>
  </si>
  <si>
    <r>
      <rPr>
        <sz val="18"/>
        <color indexed="8"/>
        <rFont val="Times New Roman"/>
        <family val="1"/>
      </rPr>
      <t xml:space="preserve">2. Количество призеров: </t>
    </r>
    <r>
      <rPr>
        <b/>
        <sz val="18"/>
        <color indexed="8"/>
        <rFont val="Times New Roman"/>
        <family val="1"/>
      </rPr>
      <t>всего  -    ,  7 класс -   , 8 класс -    , 9 класс -     , 10 класс -     , 11 класс - .</t>
    </r>
  </si>
  <si>
    <t>В ходе проведения муниципального этапа олимпиады было удалено _0_ участников, рассмотрено _ апелляций, из них: удовлетворено__, отклонено__.</t>
  </si>
  <si>
    <r>
      <rPr>
        <b/>
        <sz val="18"/>
        <color indexed="8"/>
        <rFont val="Times New Roman"/>
        <family val="1"/>
      </rPr>
      <t>Проголосовали:</t>
    </r>
    <r>
      <rPr>
        <sz val="18"/>
        <color indexed="8"/>
        <rFont val="Times New Roman"/>
        <family val="1"/>
      </rPr>
      <t xml:space="preserve"> «ЗА» - 13      , «ПРОТИВ» -    нет         , «ВОЗДЕРЖАЛИСЬ» -     нет       .</t>
    </r>
  </si>
  <si>
    <t>Постановили:</t>
  </si>
  <si>
    <t xml:space="preserve">       1.Предложить организатору  рейтинговую таблицу результатов участников муниципального этапа всероссийской олимпиады школьников по ОБЖ для утверждения.</t>
  </si>
  <si>
    <t>Список  участников, победителей и призеров муниципального этапа всероссийской олимпиады школьников в 2023/24 учебном году по ОБЖ</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</si>
  <si>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</si>
  <si>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</si>
  <si>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</si>
  <si>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</si>
  <si>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Полное наименование образовательной организации  по Уставу</t>
  </si>
  <si>
    <t>тест</t>
  </si>
  <si>
    <t>теория 1</t>
  </si>
  <si>
    <t>теория 2</t>
  </si>
  <si>
    <t>теория 3</t>
  </si>
  <si>
    <t>теория 4</t>
  </si>
  <si>
    <t>теория 5</t>
  </si>
  <si>
    <t>теория 6</t>
  </si>
  <si>
    <t>практика 1</t>
  </si>
  <si>
    <t>практика 2</t>
  </si>
  <si>
    <t>практика 3</t>
  </si>
  <si>
    <t>практика 4</t>
  </si>
  <si>
    <t>практика 5</t>
  </si>
  <si>
    <t>практика 6</t>
  </si>
  <si>
    <t>Общее кол-во баллов</t>
  </si>
  <si>
    <t>Максимальное кол-во баллов за работу</t>
  </si>
  <si>
    <t>% выполнения заданий</t>
  </si>
  <si>
    <t xml:space="preserve">Статус (победитель, призер, участник) </t>
  </si>
  <si>
    <t>1</t>
  </si>
  <si>
    <t>г. Мичуринск</t>
  </si>
  <si>
    <t>00804</t>
  </si>
  <si>
    <t>Муниципальное бюджетное общеобразовательное учреждение "Средняя общеобразовательная школа № 15 г.» Мичуринска Тамбовской области</t>
  </si>
  <si>
    <t>2</t>
  </si>
  <si>
    <t>00703</t>
  </si>
  <si>
    <t>3</t>
  </si>
  <si>
    <t>00806</t>
  </si>
  <si>
    <t>Муниципальное бюджетное общеобразовательное учреждение "Средняя общеобразовательная школа №17 "Юнармеец" г.Мичуринска Тамбовской области</t>
  </si>
  <si>
    <t>4</t>
  </si>
  <si>
    <t>00705</t>
  </si>
  <si>
    <t>Тамбовское областное государственное автономное общеобразовательное учреждение "Мичуринский лицей-интернат"</t>
  </si>
  <si>
    <t>5</t>
  </si>
  <si>
    <t>00805</t>
  </si>
  <si>
    <t>6</t>
  </si>
  <si>
    <t>00801</t>
  </si>
  <si>
    <t>Муниципальное автономное общеобразовательное  учреждение "Средняя общеобразовательная школа №5 "Научно-технологический центр им. И.В. Мичурина"</t>
  </si>
  <si>
    <t>7</t>
  </si>
  <si>
    <t>00803</t>
  </si>
  <si>
    <t>муниципальное бюджетное общеобразовательное учреждение "Средняя общеобразовательная школа №2" г. Мичуринска Тамбовской области</t>
  </si>
  <si>
    <t>8</t>
  </si>
  <si>
    <t>00704</t>
  </si>
  <si>
    <t>9</t>
  </si>
  <si>
    <t>00802</t>
  </si>
  <si>
    <t>10</t>
  </si>
  <si>
    <t>00807</t>
  </si>
  <si>
    <t>Муниципальное бюджетное общеобразовательное учреждение "Средняя общеобразовательная школа №1"</t>
  </si>
  <si>
    <t>11</t>
  </si>
  <si>
    <t>00808</t>
  </si>
  <si>
    <t>12</t>
  </si>
  <si>
    <t>00701</t>
  </si>
  <si>
    <t>муниципальное бюджетное общеобразовательное учреждение "Гимназия" г. Мичуринска Тамбовская области</t>
  </si>
  <si>
    <t>13</t>
  </si>
  <si>
    <t>00810</t>
  </si>
  <si>
    <t>14</t>
  </si>
  <si>
    <t>00809</t>
  </si>
  <si>
    <t>17</t>
  </si>
  <si>
    <t>00909</t>
  </si>
  <si>
    <t>Муниципальное бюджетное общеобразовательное учреждение«Средняя  общеобразовательная школа № 7» г. Мичуринска Тамбовской области.</t>
  </si>
  <si>
    <t>15</t>
  </si>
  <si>
    <t>00903</t>
  </si>
  <si>
    <t xml:space="preserve">Муниципальное бюджетное общеобразовательное учреждение «Средняя  общеобразовательная школа № 7» г. Мичуринска Тамбовской области </t>
  </si>
  <si>
    <t>16</t>
  </si>
  <si>
    <t>00905</t>
  </si>
  <si>
    <t>Муниципальное автономное общеобразовательное учреждение «Средняя общеобразовательная школа №5
«Научно-технологический центр имени  И.В. Мичурина»  г. Мичуринска Тамбовской области</t>
  </si>
  <si>
    <t>18</t>
  </si>
  <si>
    <t>00901</t>
  </si>
  <si>
    <t>19</t>
  </si>
  <si>
    <t>00912</t>
  </si>
  <si>
    <t>20</t>
  </si>
  <si>
    <t>00907</t>
  </si>
  <si>
    <t>21</t>
  </si>
  <si>
    <t>00911</t>
  </si>
  <si>
    <t>муниципальное бюджетное общеобразовательное учреждение "Средняя общеобразовательная школа №9" г.Мичуринска Тамбовской области</t>
  </si>
  <si>
    <t>22</t>
  </si>
  <si>
    <t>00906</t>
  </si>
  <si>
    <t>23</t>
  </si>
  <si>
    <t>00913</t>
  </si>
  <si>
    <t>24</t>
  </si>
  <si>
    <t>00914</t>
  </si>
  <si>
    <t>25</t>
  </si>
  <si>
    <t>00910</t>
  </si>
  <si>
    <t>26</t>
  </si>
  <si>
    <t>00904</t>
  </si>
  <si>
    <t>27</t>
  </si>
  <si>
    <t>00908</t>
  </si>
  <si>
    <t>28</t>
  </si>
  <si>
    <t>00915</t>
  </si>
  <si>
    <t>29</t>
  </si>
  <si>
    <t>00902</t>
  </si>
  <si>
    <t>31</t>
  </si>
  <si>
    <t>01012</t>
  </si>
  <si>
    <t>33</t>
  </si>
  <si>
    <t>01003</t>
  </si>
  <si>
    <t>30</t>
  </si>
  <si>
    <t>01010</t>
  </si>
  <si>
    <t>32</t>
  </si>
  <si>
    <t>01014</t>
  </si>
  <si>
    <t>34</t>
  </si>
  <si>
    <t>01011</t>
  </si>
  <si>
    <t>35</t>
  </si>
  <si>
    <t>01004</t>
  </si>
  <si>
    <t>36</t>
  </si>
  <si>
    <t>01001</t>
  </si>
  <si>
    <t>37</t>
  </si>
  <si>
    <t>01008</t>
  </si>
  <si>
    <t>38</t>
  </si>
  <si>
    <t>01009</t>
  </si>
  <si>
    <t>39</t>
  </si>
  <si>
    <t>01006</t>
  </si>
  <si>
    <t>40</t>
  </si>
  <si>
    <t>01002</t>
  </si>
  <si>
    <t>41</t>
  </si>
  <si>
    <t>01007</t>
  </si>
  <si>
    <t>42</t>
  </si>
  <si>
    <t>01013</t>
  </si>
  <si>
    <t>43</t>
  </si>
  <si>
    <t>01005</t>
  </si>
  <si>
    <t>45</t>
  </si>
  <si>
    <t>01106</t>
  </si>
  <si>
    <t>44</t>
  </si>
  <si>
    <t>01114</t>
  </si>
  <si>
    <t>46</t>
  </si>
  <si>
    <t>01113</t>
  </si>
  <si>
    <t>47</t>
  </si>
  <si>
    <t>01102</t>
  </si>
  <si>
    <t>муниципальное бюджетное общеобразовательное учреждение "Средняя общеобразовательная школа №15" г.Мичуринска Тамбовской области</t>
  </si>
  <si>
    <t>48</t>
  </si>
  <si>
    <t>01109</t>
  </si>
  <si>
    <t>49</t>
  </si>
  <si>
    <t>01101</t>
  </si>
  <si>
    <t>50</t>
  </si>
  <si>
    <t>01103</t>
  </si>
  <si>
    <t>51</t>
  </si>
  <si>
    <t>01104</t>
  </si>
  <si>
    <t>52</t>
  </si>
  <si>
    <t>01108</t>
  </si>
  <si>
    <t>53</t>
  </si>
  <si>
    <t>01115</t>
  </si>
  <si>
    <t>54</t>
  </si>
  <si>
    <t>01105</t>
  </si>
  <si>
    <t>55</t>
  </si>
  <si>
    <t>01116</t>
  </si>
  <si>
    <t>Муниципальное бюджетное учреждение "Средняя общеобразовательная школа №2" г. Мичуринска Тамбовской области</t>
  </si>
  <si>
    <t>56</t>
  </si>
  <si>
    <t>01107</t>
  </si>
  <si>
    <t>57</t>
  </si>
  <si>
    <t>01110</t>
  </si>
  <si>
    <t>58</t>
  </si>
  <si>
    <t>01111</t>
  </si>
  <si>
    <t>59</t>
  </si>
  <si>
    <t>01112</t>
  </si>
  <si>
    <t>Председатель жюри: Грезнев Роман Владимирович</t>
  </si>
  <si>
    <t>Секретарь жюри: Васнев Станислав Николаевич</t>
  </si>
</sst>
</file>

<file path=xl/styles.xml><?xml version="1.0" encoding="utf-8"?>
<styleSheet xmlns="http://schemas.openxmlformats.org/spreadsheetml/2006/main">
  <numFmts count="5">
    <numFmt numFmtId="164" formatCode="General"/>
    <numFmt numFmtId="165" formatCode="@"/>
    <numFmt numFmtId="166" formatCode="General"/>
    <numFmt numFmtId="167" formatCode="0.0%"/>
    <numFmt numFmtId="168" formatCode="0.00"/>
  </numFmts>
  <fonts count="11">
    <font>
      <sz val="11"/>
      <color indexed="8"/>
      <name val="Calibri"/>
      <family val="2"/>
    </font>
    <font>
      <sz val="10"/>
      <name val="Arial"/>
      <family val="0"/>
    </font>
    <font>
      <b/>
      <sz val="18"/>
      <color indexed="8"/>
      <name val="Times New Roman"/>
      <family val="1"/>
    </font>
    <font>
      <b/>
      <u val="single"/>
      <sz val="18"/>
      <color indexed="8"/>
      <name val="Times New Roman"/>
      <family val="1"/>
    </font>
    <font>
      <sz val="18"/>
      <color indexed="8"/>
      <name val="Times New Roman"/>
      <family val="1"/>
    </font>
    <font>
      <u val="single"/>
      <sz val="18"/>
      <color indexed="8"/>
      <name val="Times New Roman"/>
      <family val="1"/>
    </font>
    <font>
      <b/>
      <sz val="14"/>
      <color indexed="8"/>
      <name val="Times New Roman"/>
      <family val="1"/>
    </font>
    <font>
      <sz val="12"/>
      <color indexed="8"/>
      <name val="Calibri"/>
      <family val="2"/>
    </font>
    <font>
      <sz val="14"/>
      <color indexed="8"/>
      <name val="Times New Roman"/>
      <family val="1"/>
    </font>
    <font>
      <sz val="14"/>
      <name val="Times New Roman"/>
      <family val="1"/>
    </font>
    <font>
      <sz val="14"/>
      <color indexed="10"/>
      <name val="Times New Roman"/>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4">
    <border>
      <left/>
      <right/>
      <top/>
      <bottom/>
      <diagonal/>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4" fillId="0" borderId="0" xfId="0" applyFont="1" applyBorder="1" applyAlignment="1">
      <alignment horizontal="left"/>
    </xf>
    <xf numFmtId="164" fontId="4" fillId="0" borderId="0" xfId="0" applyFont="1" applyBorder="1" applyAlignment="1">
      <alignment horizontal="left" wrapText="1"/>
    </xf>
    <xf numFmtId="164" fontId="4" fillId="0" borderId="0" xfId="0" applyFont="1" applyAlignment="1">
      <alignment horizontal="left"/>
    </xf>
    <xf numFmtId="164" fontId="2" fillId="0" borderId="0" xfId="0" applyFont="1" applyBorder="1" applyAlignment="1">
      <alignment horizontal="left"/>
    </xf>
    <xf numFmtId="164" fontId="2" fillId="0" borderId="0" xfId="0" applyFont="1" applyAlignment="1">
      <alignment horizontal="left"/>
    </xf>
    <xf numFmtId="164" fontId="4" fillId="2" borderId="0" xfId="0" applyFont="1" applyFill="1" applyBorder="1" applyAlignment="1">
      <alignment horizontal="left" wrapText="1"/>
    </xf>
    <xf numFmtId="164" fontId="2" fillId="0" borderId="0" xfId="0" applyFont="1" applyBorder="1" applyAlignment="1">
      <alignment horizontal="center" vertical="center" wrapText="1"/>
    </xf>
    <xf numFmtId="164" fontId="4" fillId="0" borderId="0" xfId="0" applyFont="1" applyBorder="1" applyAlignment="1">
      <alignment horizontal="center" vertical="center" wrapText="1"/>
    </xf>
    <xf numFmtId="164" fontId="0" fillId="0" borderId="0" xfId="0" applyBorder="1" applyAlignment="1">
      <alignment/>
    </xf>
    <xf numFmtId="164" fontId="6" fillId="0" borderId="1" xfId="0" applyFont="1" applyBorder="1" applyAlignment="1">
      <alignment horizontal="center" vertical="center" wrapText="1"/>
    </xf>
    <xf numFmtId="164" fontId="6" fillId="0" borderId="1" xfId="0" applyFont="1" applyBorder="1" applyAlignment="1">
      <alignment horizontal="left" vertical="center" wrapText="1" indent="1"/>
    </xf>
    <xf numFmtId="164" fontId="6" fillId="0" borderId="2" xfId="0" applyFont="1" applyBorder="1" applyAlignment="1">
      <alignment horizontal="center" vertical="center" textRotation="90" wrapText="1"/>
    </xf>
    <xf numFmtId="164" fontId="6" fillId="0" borderId="1" xfId="0" applyFont="1" applyBorder="1" applyAlignment="1">
      <alignment horizontal="center" vertical="center" textRotation="90" wrapText="1"/>
    </xf>
    <xf numFmtId="165" fontId="7" fillId="0" borderId="3" xfId="0" applyNumberFormat="1" applyFont="1" applyBorder="1" applyAlignment="1">
      <alignment horizontal="center"/>
    </xf>
    <xf numFmtId="164" fontId="8" fillId="0" borderId="3" xfId="0" applyFont="1" applyBorder="1" applyAlignment="1">
      <alignment horizontal="center" vertical="center" wrapText="1"/>
    </xf>
    <xf numFmtId="165" fontId="8" fillId="0" borderId="3" xfId="0" applyNumberFormat="1" applyFont="1" applyBorder="1" applyAlignment="1">
      <alignment horizontal="center" vertical="center" wrapText="1"/>
    </xf>
    <xf numFmtId="164" fontId="8" fillId="3" borderId="3" xfId="0"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167" fontId="8" fillId="4" borderId="3" xfId="0" applyNumberFormat="1" applyFont="1" applyFill="1" applyBorder="1" applyAlignment="1">
      <alignment horizontal="center" vertical="center" wrapText="1"/>
    </xf>
    <xf numFmtId="164" fontId="8" fillId="5" borderId="3" xfId="0" applyFont="1" applyFill="1" applyBorder="1" applyAlignment="1">
      <alignment horizontal="center" vertical="center" wrapText="1"/>
    </xf>
    <xf numFmtId="164" fontId="8" fillId="0" borderId="3" xfId="0" applyFont="1" applyBorder="1" applyAlignment="1" applyProtection="1">
      <alignment horizontal="center" vertical="center" wrapText="1"/>
      <protection/>
    </xf>
    <xf numFmtId="164" fontId="9" fillId="0" borderId="3" xfId="0" applyFont="1" applyBorder="1" applyAlignment="1">
      <alignment horizontal="center" vertical="center" wrapText="1"/>
    </xf>
    <xf numFmtId="168" fontId="8" fillId="4" borderId="3" xfId="0" applyNumberFormat="1" applyFont="1" applyFill="1" applyBorder="1" applyAlignment="1">
      <alignment horizontal="center" vertical="center" wrapText="1"/>
    </xf>
    <xf numFmtId="164" fontId="9" fillId="3" borderId="3" xfId="0" applyFont="1" applyFill="1" applyBorder="1" applyAlignment="1">
      <alignment horizontal="center" vertical="center" wrapText="1"/>
    </xf>
    <xf numFmtId="164" fontId="10" fillId="3" borderId="3"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01"/>
  <sheetViews>
    <sheetView tabSelected="1" view="pageBreakPreview" zoomScale="56" zoomScaleNormal="73" zoomScaleSheetLayoutView="56" workbookViewId="0" topLeftCell="A19">
      <selection activeCell="A34" sqref="A34"/>
    </sheetView>
  </sheetViews>
  <sheetFormatPr defaultColWidth="9.140625" defaultRowHeight="15"/>
  <cols>
    <col min="1" max="1" width="10.7109375" style="0" customWidth="1"/>
    <col min="2" max="2" width="19.28125" style="0" customWidth="1"/>
    <col min="3" max="3" width="12.7109375" style="0" customWidth="1"/>
    <col min="4" max="4" width="49.7109375" style="0" customWidth="1"/>
    <col min="5" max="8" width="6.140625" style="0" customWidth="1"/>
    <col min="9" max="9" width="5.8515625" style="0" customWidth="1"/>
    <col min="10" max="10" width="7.00390625" style="0" customWidth="1"/>
    <col min="11" max="11" width="6.421875" style="0" customWidth="1"/>
    <col min="12" max="12" width="6.140625" style="0" customWidth="1"/>
    <col min="13" max="13" width="6.7109375" style="0" customWidth="1"/>
    <col min="14" max="14" width="5.7109375" style="0" customWidth="1"/>
    <col min="15" max="15" width="5.28125" style="0" customWidth="1"/>
    <col min="16" max="16" width="5.7109375" style="0" customWidth="1"/>
    <col min="17" max="17" width="4.8515625" style="0" customWidth="1"/>
    <col min="18" max="18" width="18.28125" style="0" customWidth="1"/>
    <col min="19" max="19" width="17.28125" style="0" customWidth="1"/>
    <col min="20" max="20" width="17.140625" style="0" customWidth="1"/>
    <col min="21" max="21" width="16.7109375" style="0" customWidth="1"/>
  </cols>
  <sheetData>
    <row r="1" spans="1:17" ht="23.25" customHeight="1">
      <c r="A1" s="1" t="s">
        <v>0</v>
      </c>
      <c r="B1" s="1"/>
      <c r="C1" s="1"/>
      <c r="D1" s="1"/>
      <c r="E1" s="1"/>
      <c r="F1" s="1"/>
      <c r="G1" s="1"/>
      <c r="H1" s="1"/>
      <c r="I1" s="1"/>
      <c r="J1" s="1"/>
      <c r="K1" s="1"/>
      <c r="L1" s="1"/>
      <c r="M1" s="1"/>
      <c r="N1" s="1"/>
      <c r="O1" s="1"/>
      <c r="P1" s="1"/>
      <c r="Q1" s="1"/>
    </row>
    <row r="2" spans="1:17" ht="22.5">
      <c r="A2" s="2" t="s">
        <v>1</v>
      </c>
      <c r="B2" s="2"/>
      <c r="C2" s="2"/>
      <c r="D2" s="2"/>
      <c r="E2" s="2"/>
      <c r="F2" s="2"/>
      <c r="G2" s="2"/>
      <c r="H2" s="2"/>
      <c r="I2" s="2"/>
      <c r="J2" s="2"/>
      <c r="K2" s="2"/>
      <c r="L2" s="2"/>
      <c r="M2" s="2"/>
      <c r="N2" s="2"/>
      <c r="O2" s="2"/>
      <c r="P2" s="2"/>
      <c r="Q2" s="2"/>
    </row>
    <row r="3" spans="1:17" ht="22.5">
      <c r="A3" s="2" t="s">
        <v>2</v>
      </c>
      <c r="B3" s="2"/>
      <c r="C3" s="2"/>
      <c r="D3" s="2"/>
      <c r="E3" s="2"/>
      <c r="F3" s="2"/>
      <c r="G3" s="2"/>
      <c r="H3" s="2"/>
      <c r="I3" s="2"/>
      <c r="J3" s="2"/>
      <c r="K3" s="2"/>
      <c r="L3" s="2"/>
      <c r="M3" s="2"/>
      <c r="N3" s="2"/>
      <c r="O3" s="2"/>
      <c r="P3" s="2"/>
      <c r="Q3" s="2"/>
    </row>
    <row r="4" spans="1:17" s="4" customFormat="1" ht="24">
      <c r="A4" s="2"/>
      <c r="B4" s="3"/>
      <c r="C4" s="3"/>
      <c r="D4" s="3"/>
      <c r="E4"/>
      <c r="F4" s="2"/>
      <c r="G4" s="2" t="s">
        <v>3</v>
      </c>
      <c r="H4" s="2"/>
      <c r="I4" s="2"/>
      <c r="J4" s="2"/>
      <c r="K4" s="2"/>
      <c r="L4" s="2"/>
      <c r="M4" s="2"/>
      <c r="N4" s="2"/>
      <c r="O4" s="2"/>
      <c r="P4" s="2"/>
      <c r="Q4" s="2"/>
    </row>
    <row r="5" s="4" customFormat="1" ht="22.5"/>
    <row r="6" spans="1:17" ht="62.25" customHeight="1">
      <c r="A6" s="5" t="s">
        <v>4</v>
      </c>
      <c r="B6" s="5"/>
      <c r="C6" s="5"/>
      <c r="D6" s="5"/>
      <c r="E6" s="5"/>
      <c r="F6" s="5"/>
      <c r="G6" s="5"/>
      <c r="H6" s="5"/>
      <c r="I6" s="5"/>
      <c r="J6" s="5"/>
      <c r="K6" s="5"/>
      <c r="L6" s="5"/>
      <c r="M6" s="5"/>
      <c r="N6" s="5"/>
      <c r="O6" s="5"/>
      <c r="P6" s="5"/>
      <c r="Q6" s="5"/>
    </row>
    <row r="7" spans="1:17" ht="22.5">
      <c r="A7" s="4" t="s">
        <v>5</v>
      </c>
      <c r="B7" s="4"/>
      <c r="C7" s="4"/>
      <c r="D7" s="4"/>
      <c r="E7" s="4"/>
      <c r="F7" s="4"/>
      <c r="G7" s="4"/>
      <c r="H7" s="4"/>
      <c r="I7" s="4"/>
      <c r="J7" s="4"/>
      <c r="K7" s="4"/>
      <c r="L7" s="4"/>
      <c r="M7" s="4"/>
      <c r="N7" s="4"/>
      <c r="O7" s="4"/>
      <c r="P7" s="4"/>
      <c r="Q7" s="4"/>
    </row>
    <row r="8" spans="1:17" ht="22.5">
      <c r="A8" s="4" t="s">
        <v>6</v>
      </c>
      <c r="B8" s="4"/>
      <c r="C8" s="4"/>
      <c r="D8" s="4"/>
      <c r="E8" s="4"/>
      <c r="F8" s="4"/>
      <c r="G8" s="4"/>
      <c r="H8" s="4"/>
      <c r="I8" s="4"/>
      <c r="J8" s="4"/>
      <c r="K8" s="4"/>
      <c r="L8" s="4"/>
      <c r="M8" s="4"/>
      <c r="N8" s="4"/>
      <c r="O8" s="4"/>
      <c r="P8" s="4"/>
      <c r="Q8" s="4"/>
    </row>
    <row r="9" spans="1:17" ht="22.5">
      <c r="A9" s="4"/>
      <c r="B9" s="6"/>
      <c r="C9" s="6"/>
      <c r="D9" s="6"/>
      <c r="E9" s="6"/>
      <c r="F9" s="6"/>
      <c r="G9" s="6"/>
      <c r="H9" s="6"/>
      <c r="I9" s="6"/>
      <c r="J9" s="6"/>
      <c r="K9" s="6"/>
      <c r="L9" s="6"/>
      <c r="M9" s="6"/>
      <c r="N9" s="6"/>
      <c r="O9" s="6"/>
      <c r="P9" s="6"/>
      <c r="Q9" s="6"/>
    </row>
    <row r="10" spans="1:17" ht="39.75" customHeight="1">
      <c r="A10" s="5" t="s">
        <v>7</v>
      </c>
      <c r="B10" s="5"/>
      <c r="C10" s="5"/>
      <c r="D10" s="5"/>
      <c r="E10" s="5"/>
      <c r="F10" s="5"/>
      <c r="G10" s="5"/>
      <c r="H10" s="5"/>
      <c r="I10" s="5"/>
      <c r="J10" s="5"/>
      <c r="K10" s="5"/>
      <c r="L10" s="5"/>
      <c r="M10" s="5"/>
      <c r="N10" s="5"/>
      <c r="O10" s="5"/>
      <c r="P10" s="5"/>
      <c r="Q10" s="5"/>
    </row>
    <row r="11" spans="1:17" ht="22.5">
      <c r="A11" s="6"/>
      <c r="B11" s="6"/>
      <c r="C11" s="6"/>
      <c r="D11" s="6"/>
      <c r="E11" s="6"/>
      <c r="F11" s="6"/>
      <c r="G11" s="6"/>
      <c r="H11" s="6"/>
      <c r="I11" s="6"/>
      <c r="J11" s="6"/>
      <c r="K11" s="6"/>
      <c r="L11" s="6"/>
      <c r="M11" s="6"/>
      <c r="N11" s="6"/>
      <c r="O11" s="6"/>
      <c r="P11" s="6"/>
      <c r="Q11" s="6"/>
    </row>
    <row r="12" spans="1:17" ht="24" customHeight="1">
      <c r="A12" s="5" t="s">
        <v>8</v>
      </c>
      <c r="B12" s="5"/>
      <c r="C12" s="5"/>
      <c r="D12" s="5"/>
      <c r="E12" s="5"/>
      <c r="F12" s="5"/>
      <c r="G12" s="5"/>
      <c r="H12" s="5"/>
      <c r="I12" s="5"/>
      <c r="J12" s="5"/>
      <c r="K12" s="5"/>
      <c r="L12" s="5"/>
      <c r="M12" s="5"/>
      <c r="N12" s="5"/>
      <c r="O12" s="5"/>
      <c r="P12" s="5"/>
      <c r="Q12" s="5"/>
    </row>
    <row r="13" spans="1:17" ht="22.5">
      <c r="A13" s="4" t="s">
        <v>9</v>
      </c>
      <c r="B13" s="4"/>
      <c r="C13" s="4"/>
      <c r="D13" s="4"/>
      <c r="E13" s="4"/>
      <c r="F13" s="4"/>
      <c r="G13" s="4"/>
      <c r="H13" s="4"/>
      <c r="I13" s="4"/>
      <c r="J13" s="4"/>
      <c r="K13" s="4"/>
      <c r="L13" s="4"/>
      <c r="M13" s="4"/>
      <c r="N13" s="6"/>
      <c r="O13" s="6"/>
      <c r="P13" s="6"/>
      <c r="Q13" s="6"/>
    </row>
    <row r="14" spans="1:17" ht="84" customHeight="1">
      <c r="A14" s="5" t="s">
        <v>10</v>
      </c>
      <c r="B14" s="5"/>
      <c r="C14" s="5"/>
      <c r="D14" s="5"/>
      <c r="E14" s="5"/>
      <c r="F14" s="5"/>
      <c r="G14" s="5"/>
      <c r="H14" s="5"/>
      <c r="I14" s="5"/>
      <c r="J14" s="5"/>
      <c r="K14" s="5"/>
      <c r="L14" s="5"/>
      <c r="M14" s="5"/>
      <c r="N14" s="5"/>
      <c r="O14" s="5"/>
      <c r="P14" s="5"/>
      <c r="Q14" s="5"/>
    </row>
    <row r="15" spans="1:17" ht="22.5">
      <c r="A15" s="6"/>
      <c r="B15" s="6"/>
      <c r="C15" s="6"/>
      <c r="D15" s="6"/>
      <c r="E15" s="6"/>
      <c r="F15" s="6"/>
      <c r="G15" s="6"/>
      <c r="H15" s="6"/>
      <c r="I15" s="6"/>
      <c r="J15" s="6"/>
      <c r="K15" s="6"/>
      <c r="L15" s="6"/>
      <c r="M15" s="6"/>
      <c r="N15" s="6"/>
      <c r="O15" s="6"/>
      <c r="P15" s="6"/>
      <c r="Q15" s="6"/>
    </row>
    <row r="16" spans="1:17" ht="22.5">
      <c r="A16" s="7" t="s">
        <v>11</v>
      </c>
      <c r="B16" s="7"/>
      <c r="C16" s="7"/>
      <c r="D16" s="7"/>
      <c r="E16" s="7"/>
      <c r="F16" s="7"/>
      <c r="G16" s="7"/>
      <c r="H16" s="7"/>
      <c r="I16" s="7"/>
      <c r="J16" s="7"/>
      <c r="K16" s="7"/>
      <c r="L16" s="7"/>
      <c r="M16" s="7"/>
      <c r="N16" s="7"/>
      <c r="O16" s="7"/>
      <c r="P16" s="7"/>
      <c r="Q16" s="7"/>
    </row>
    <row r="17" spans="1:17" ht="22.5">
      <c r="A17" s="4" t="s">
        <v>12</v>
      </c>
      <c r="B17" s="4"/>
      <c r="C17" s="4"/>
      <c r="D17" s="4"/>
      <c r="E17" s="4"/>
      <c r="F17" s="4"/>
      <c r="G17" s="4"/>
      <c r="H17" s="4"/>
      <c r="I17" s="4"/>
      <c r="J17" s="4"/>
      <c r="K17" s="4"/>
      <c r="L17" s="4"/>
      <c r="M17" s="4"/>
      <c r="N17" s="4"/>
      <c r="O17" s="4"/>
      <c r="P17" s="4"/>
      <c r="Q17" s="4"/>
    </row>
    <row r="18" spans="1:17" ht="22.5">
      <c r="A18" s="4" t="s">
        <v>13</v>
      </c>
      <c r="B18" s="4"/>
      <c r="C18" s="4"/>
      <c r="D18" s="4"/>
      <c r="E18" s="4"/>
      <c r="F18" s="4"/>
      <c r="G18" s="4"/>
      <c r="H18" s="4"/>
      <c r="I18" s="4"/>
      <c r="J18" s="4"/>
      <c r="K18" s="4"/>
      <c r="L18" s="4"/>
      <c r="M18" s="4"/>
      <c r="N18" s="4"/>
      <c r="O18" s="4"/>
      <c r="P18" s="4"/>
      <c r="Q18" s="4"/>
    </row>
    <row r="19" spans="1:17" ht="22.5">
      <c r="A19" s="6"/>
      <c r="B19" s="6"/>
      <c r="C19" s="6"/>
      <c r="D19" s="6"/>
      <c r="E19" s="6"/>
      <c r="F19" s="6"/>
      <c r="G19" s="6"/>
      <c r="H19" s="6"/>
      <c r="I19" s="6"/>
      <c r="J19" s="6"/>
      <c r="K19" s="6"/>
      <c r="L19" s="6"/>
      <c r="M19" s="6"/>
      <c r="N19" s="6"/>
      <c r="O19" s="6"/>
      <c r="P19" s="6"/>
      <c r="Q19" s="6"/>
    </row>
    <row r="20" spans="1:17" ht="22.5">
      <c r="A20" s="7" t="s">
        <v>14</v>
      </c>
      <c r="B20" s="7"/>
      <c r="C20" s="7"/>
      <c r="D20" s="7"/>
      <c r="E20" s="7"/>
      <c r="F20" s="7"/>
      <c r="G20" s="7"/>
      <c r="H20" s="7"/>
      <c r="I20" s="7"/>
      <c r="J20" s="7"/>
      <c r="K20" s="7"/>
      <c r="L20" s="7"/>
      <c r="M20" s="7"/>
      <c r="N20" s="7"/>
      <c r="O20" s="7"/>
      <c r="P20" s="7"/>
      <c r="Q20" s="7"/>
    </row>
    <row r="21" spans="1:17" ht="42" customHeight="1">
      <c r="A21" s="5" t="s">
        <v>15</v>
      </c>
      <c r="B21" s="5"/>
      <c r="C21" s="5"/>
      <c r="D21" s="5"/>
      <c r="E21" s="5"/>
      <c r="F21" s="5"/>
      <c r="G21" s="5"/>
      <c r="H21" s="5"/>
      <c r="I21" s="5"/>
      <c r="J21" s="5"/>
      <c r="K21" s="5"/>
      <c r="L21" s="5"/>
      <c r="M21" s="5"/>
      <c r="N21" s="5"/>
      <c r="O21" s="5"/>
      <c r="P21" s="5"/>
      <c r="Q21" s="5"/>
    </row>
    <row r="22" spans="1:17" ht="22.5">
      <c r="A22" s="6"/>
      <c r="B22" s="6"/>
      <c r="C22" s="6"/>
      <c r="D22" s="6"/>
      <c r="E22" s="6"/>
      <c r="F22" s="6"/>
      <c r="G22" s="6"/>
      <c r="H22" s="6"/>
      <c r="I22" s="6"/>
      <c r="J22" s="6"/>
      <c r="K22" s="6"/>
      <c r="L22" s="6"/>
      <c r="M22" s="6"/>
      <c r="N22" s="6"/>
      <c r="O22" s="6"/>
      <c r="P22" s="6"/>
      <c r="Q22" s="6"/>
    </row>
    <row r="23" s="4" customFormat="1" ht="22.5">
      <c r="A23" s="4" t="s">
        <v>16</v>
      </c>
    </row>
    <row r="24" s="4" customFormat="1" ht="22.5">
      <c r="A24" s="4" t="s">
        <v>17</v>
      </c>
    </row>
    <row r="25" s="4" customFormat="1" ht="22.5">
      <c r="A25" s="4" t="s">
        <v>18</v>
      </c>
    </row>
    <row r="26" spans="1:17" ht="22.5">
      <c r="A26" s="6"/>
      <c r="B26" s="6"/>
      <c r="C26" s="6"/>
      <c r="D26" s="6"/>
      <c r="E26" s="6"/>
      <c r="F26" s="6"/>
      <c r="G26" s="6"/>
      <c r="H26" s="6"/>
      <c r="I26" s="6"/>
      <c r="J26" s="6"/>
      <c r="K26" s="6"/>
      <c r="L26" s="6"/>
      <c r="M26" s="6"/>
      <c r="N26" s="6"/>
      <c r="O26" s="6"/>
      <c r="P26" s="6"/>
      <c r="Q26" s="6"/>
    </row>
    <row r="27" s="4" customFormat="1" ht="22.5">
      <c r="A27" s="4" t="s">
        <v>19</v>
      </c>
    </row>
    <row r="28" s="4" customFormat="1" ht="22.5"/>
    <row r="29" spans="1:17" ht="22.5">
      <c r="A29" s="6"/>
      <c r="B29" s="6"/>
      <c r="C29" s="6"/>
      <c r="D29" s="6"/>
      <c r="E29" s="6"/>
      <c r="F29" s="6"/>
      <c r="G29" s="6"/>
      <c r="H29" s="6"/>
      <c r="I29" s="6"/>
      <c r="J29" s="6"/>
      <c r="K29" s="6"/>
      <c r="L29" s="6"/>
      <c r="M29" s="6"/>
      <c r="N29" s="6"/>
      <c r="O29" s="6"/>
      <c r="P29" s="6"/>
      <c r="Q29" s="6"/>
    </row>
    <row r="30" spans="1:17" ht="22.5">
      <c r="A30" s="7" t="s">
        <v>20</v>
      </c>
      <c r="B30" s="7"/>
      <c r="C30" s="7"/>
      <c r="D30" s="7"/>
      <c r="E30" s="7"/>
      <c r="F30" s="7"/>
      <c r="G30" s="7"/>
      <c r="H30" s="7"/>
      <c r="I30" s="7"/>
      <c r="J30" s="7"/>
      <c r="K30" s="7"/>
      <c r="L30" s="7"/>
      <c r="M30" s="7"/>
      <c r="N30" s="7"/>
      <c r="O30" s="7"/>
      <c r="P30" s="7"/>
      <c r="Q30" s="7"/>
    </row>
    <row r="31" spans="1:17" ht="22.5">
      <c r="A31" s="8"/>
      <c r="B31" s="8"/>
      <c r="C31" s="8"/>
      <c r="D31" s="8"/>
      <c r="E31" s="8"/>
      <c r="F31" s="8"/>
      <c r="G31" s="8"/>
      <c r="H31" s="8"/>
      <c r="I31" s="8"/>
      <c r="J31" s="8"/>
      <c r="K31" s="8"/>
      <c r="L31" s="8"/>
      <c r="M31" s="8"/>
      <c r="N31" s="8"/>
      <c r="O31" s="8"/>
      <c r="P31" s="8"/>
      <c r="Q31" s="8"/>
    </row>
    <row r="32" spans="1:17" ht="22.5">
      <c r="A32" s="8"/>
      <c r="B32" s="8"/>
      <c r="C32" s="8"/>
      <c r="D32" s="8"/>
      <c r="E32" s="8"/>
      <c r="F32" s="8"/>
      <c r="G32" s="8"/>
      <c r="H32" s="8"/>
      <c r="I32" s="8"/>
      <c r="J32" s="8"/>
      <c r="K32" s="8"/>
      <c r="L32" s="8"/>
      <c r="M32" s="8"/>
      <c r="N32" s="8"/>
      <c r="O32" s="8"/>
      <c r="P32" s="8"/>
      <c r="Q32" s="8"/>
    </row>
    <row r="33" spans="1:17" ht="22.5">
      <c r="A33" s="7" t="s">
        <v>21</v>
      </c>
      <c r="B33" s="7"/>
      <c r="C33" s="7"/>
      <c r="D33" s="7"/>
      <c r="E33" s="7"/>
      <c r="F33" s="7"/>
      <c r="G33" s="7"/>
      <c r="H33" s="7"/>
      <c r="I33" s="7"/>
      <c r="J33" s="7"/>
      <c r="K33" s="7"/>
      <c r="L33" s="7"/>
      <c r="M33" s="7"/>
      <c r="N33" s="7"/>
      <c r="O33" s="7"/>
      <c r="P33" s="7"/>
      <c r="Q33" s="7"/>
    </row>
    <row r="34" spans="1:17" ht="42" customHeight="1">
      <c r="A34" s="9" t="s">
        <v>22</v>
      </c>
      <c r="B34" s="9"/>
      <c r="C34" s="9"/>
      <c r="D34" s="9"/>
      <c r="E34" s="9"/>
      <c r="F34" s="9"/>
      <c r="G34" s="9"/>
      <c r="H34" s="9"/>
      <c r="I34" s="9"/>
      <c r="J34" s="9"/>
      <c r="K34" s="9"/>
      <c r="L34" s="9"/>
      <c r="M34" s="9"/>
      <c r="N34" s="9"/>
      <c r="O34" s="9"/>
      <c r="P34" s="9"/>
      <c r="Q34" s="9"/>
    </row>
    <row r="35" spans="1:17" ht="22.5">
      <c r="A35" s="8"/>
      <c r="B35" s="8"/>
      <c r="C35" s="8"/>
      <c r="D35" s="8"/>
      <c r="E35" s="8"/>
      <c r="F35" s="8"/>
      <c r="G35" s="8"/>
      <c r="H35" s="8"/>
      <c r="I35" s="8"/>
      <c r="J35" s="8"/>
      <c r="K35" s="8"/>
      <c r="L35" s="8"/>
      <c r="M35" s="8"/>
      <c r="N35" s="8"/>
      <c r="O35" s="8"/>
      <c r="P35" s="8"/>
      <c r="Q35" s="8"/>
    </row>
    <row r="36" spans="1:17" ht="42" customHeight="1">
      <c r="A36" s="10" t="s">
        <v>23</v>
      </c>
      <c r="B36" s="10"/>
      <c r="C36" s="10"/>
      <c r="D36" s="10"/>
      <c r="E36" s="10"/>
      <c r="F36" s="10"/>
      <c r="G36" s="10"/>
      <c r="H36" s="10"/>
      <c r="I36" s="10"/>
      <c r="J36" s="10"/>
      <c r="K36" s="10"/>
      <c r="L36" s="10"/>
      <c r="M36" s="10"/>
      <c r="N36" s="10"/>
      <c r="O36" s="10"/>
      <c r="P36" s="10"/>
      <c r="Q36" s="10"/>
    </row>
    <row r="37" spans="1:17" ht="24.75" customHeight="1">
      <c r="A37" s="11" t="s">
        <v>24</v>
      </c>
      <c r="B37" s="11"/>
      <c r="C37" s="11"/>
      <c r="D37" s="11"/>
      <c r="E37" s="11"/>
      <c r="F37" s="11"/>
      <c r="G37" s="11"/>
      <c r="H37" s="11"/>
      <c r="I37" s="11"/>
      <c r="J37" s="11"/>
      <c r="K37" s="11"/>
      <c r="L37" s="11"/>
      <c r="M37" s="11"/>
      <c r="N37" s="11"/>
      <c r="O37" s="11"/>
      <c r="P37" s="11"/>
      <c r="Q37" s="11"/>
    </row>
    <row r="38" spans="5:8" ht="15">
      <c r="E38" s="12"/>
      <c r="F38" s="12"/>
      <c r="G38" s="12"/>
      <c r="H38" s="12"/>
    </row>
    <row r="39" spans="1:21" ht="96" customHeight="1">
      <c r="A39" s="13" t="s">
        <v>25</v>
      </c>
      <c r="B39" s="14" t="s">
        <v>26</v>
      </c>
      <c r="C39" s="13" t="s">
        <v>27</v>
      </c>
      <c r="D39" s="13" t="s">
        <v>28</v>
      </c>
      <c r="E39" s="15" t="s">
        <v>29</v>
      </c>
      <c r="F39" s="15" t="s">
        <v>30</v>
      </c>
      <c r="G39" s="15" t="s">
        <v>31</v>
      </c>
      <c r="H39" s="15" t="s">
        <v>32</v>
      </c>
      <c r="I39" s="15" t="s">
        <v>33</v>
      </c>
      <c r="J39" s="15" t="s">
        <v>34</v>
      </c>
      <c r="K39" s="15" t="s">
        <v>35</v>
      </c>
      <c r="L39" s="16" t="s">
        <v>36</v>
      </c>
      <c r="M39" s="16" t="s">
        <v>37</v>
      </c>
      <c r="N39" s="16" t="s">
        <v>38</v>
      </c>
      <c r="O39" s="16" t="s">
        <v>39</v>
      </c>
      <c r="P39" s="16" t="s">
        <v>40</v>
      </c>
      <c r="Q39" s="16" t="s">
        <v>41</v>
      </c>
      <c r="R39" s="13" t="s">
        <v>42</v>
      </c>
      <c r="S39" s="13" t="s">
        <v>43</v>
      </c>
      <c r="T39" s="13" t="s">
        <v>44</v>
      </c>
      <c r="U39" s="13" t="s">
        <v>45</v>
      </c>
    </row>
    <row r="40" spans="1:21" ht="72">
      <c r="A40" s="17" t="s">
        <v>46</v>
      </c>
      <c r="B40" s="18" t="s">
        <v>47</v>
      </c>
      <c r="C40" s="19" t="s">
        <v>48</v>
      </c>
      <c r="D40" s="18" t="s">
        <v>49</v>
      </c>
      <c r="E40" s="20">
        <v>21</v>
      </c>
      <c r="F40" s="20">
        <v>10</v>
      </c>
      <c r="G40" s="20">
        <v>2</v>
      </c>
      <c r="H40" s="20">
        <v>6</v>
      </c>
      <c r="I40" s="20">
        <v>2</v>
      </c>
      <c r="J40" s="20">
        <v>6</v>
      </c>
      <c r="K40" s="20"/>
      <c r="L40" s="20">
        <v>20</v>
      </c>
      <c r="M40" s="20">
        <v>15</v>
      </c>
      <c r="N40" s="20">
        <v>15</v>
      </c>
      <c r="O40" s="20">
        <v>20</v>
      </c>
      <c r="P40" s="20">
        <v>20</v>
      </c>
      <c r="Q40" s="20"/>
      <c r="R40" s="21">
        <f aca="true" t="shared" si="0" ref="R40:R53">SUM(E40:Q40)/2</f>
        <v>68.5</v>
      </c>
      <c r="S40" s="20">
        <v>100</v>
      </c>
      <c r="T40" s="22">
        <f aca="true" t="shared" si="1" ref="T40:T98">R40/S40</f>
        <v>0.685</v>
      </c>
      <c r="U40" s="23"/>
    </row>
    <row r="41" spans="1:21" ht="72">
      <c r="A41" s="17" t="s">
        <v>50</v>
      </c>
      <c r="B41" s="18" t="s">
        <v>47</v>
      </c>
      <c r="C41" s="19" t="s">
        <v>51</v>
      </c>
      <c r="D41" s="18" t="s">
        <v>49</v>
      </c>
      <c r="E41" s="20">
        <v>25</v>
      </c>
      <c r="F41" s="20">
        <v>6</v>
      </c>
      <c r="G41" s="20">
        <v>4</v>
      </c>
      <c r="H41" s="20">
        <v>4</v>
      </c>
      <c r="I41" s="20">
        <v>4</v>
      </c>
      <c r="J41" s="20">
        <v>0</v>
      </c>
      <c r="K41" s="20"/>
      <c r="L41" s="20">
        <v>15</v>
      </c>
      <c r="M41" s="20">
        <v>15</v>
      </c>
      <c r="N41" s="20">
        <v>15</v>
      </c>
      <c r="O41" s="20">
        <v>15</v>
      </c>
      <c r="P41" s="20">
        <v>20</v>
      </c>
      <c r="Q41" s="20"/>
      <c r="R41" s="21">
        <f t="shared" si="0"/>
        <v>61.5</v>
      </c>
      <c r="S41" s="20">
        <v>100</v>
      </c>
      <c r="T41" s="22">
        <f t="shared" si="1"/>
        <v>0.615</v>
      </c>
      <c r="U41" s="23"/>
    </row>
    <row r="42" spans="1:21" ht="90">
      <c r="A42" s="17" t="s">
        <v>52</v>
      </c>
      <c r="B42" s="18" t="s">
        <v>47</v>
      </c>
      <c r="C42" s="19" t="s">
        <v>53</v>
      </c>
      <c r="D42" s="18" t="s">
        <v>54</v>
      </c>
      <c r="E42" s="20">
        <v>18</v>
      </c>
      <c r="F42" s="20">
        <v>6</v>
      </c>
      <c r="G42" s="20">
        <v>8</v>
      </c>
      <c r="H42" s="20">
        <v>4</v>
      </c>
      <c r="I42" s="20">
        <v>2</v>
      </c>
      <c r="J42" s="20">
        <v>0</v>
      </c>
      <c r="K42" s="20"/>
      <c r="L42" s="20">
        <v>0</v>
      </c>
      <c r="M42" s="20">
        <v>15</v>
      </c>
      <c r="N42" s="20">
        <v>15</v>
      </c>
      <c r="O42" s="20">
        <v>20</v>
      </c>
      <c r="P42" s="20">
        <v>20</v>
      </c>
      <c r="Q42" s="20"/>
      <c r="R42" s="21">
        <f t="shared" si="0"/>
        <v>54</v>
      </c>
      <c r="S42" s="20">
        <v>100</v>
      </c>
      <c r="T42" s="22">
        <f t="shared" si="1"/>
        <v>0.54</v>
      </c>
      <c r="U42" s="23"/>
    </row>
    <row r="43" spans="1:21" ht="72">
      <c r="A43" s="17" t="s">
        <v>55</v>
      </c>
      <c r="B43" s="18" t="s">
        <v>47</v>
      </c>
      <c r="C43" s="19" t="s">
        <v>56</v>
      </c>
      <c r="D43" s="18" t="s">
        <v>57</v>
      </c>
      <c r="E43" s="20">
        <v>19</v>
      </c>
      <c r="F43" s="20">
        <v>2</v>
      </c>
      <c r="G43" s="20">
        <v>2</v>
      </c>
      <c r="H43" s="20">
        <v>6</v>
      </c>
      <c r="I43" s="20">
        <v>8</v>
      </c>
      <c r="J43" s="20">
        <v>0</v>
      </c>
      <c r="K43" s="20"/>
      <c r="L43" s="20">
        <v>5</v>
      </c>
      <c r="M43" s="20">
        <v>15</v>
      </c>
      <c r="N43" s="20">
        <v>15</v>
      </c>
      <c r="O43" s="20">
        <v>15</v>
      </c>
      <c r="P43" s="20">
        <v>20</v>
      </c>
      <c r="Q43" s="20"/>
      <c r="R43" s="21">
        <f t="shared" si="0"/>
        <v>53.5</v>
      </c>
      <c r="S43" s="20">
        <v>100</v>
      </c>
      <c r="T43" s="22">
        <f t="shared" si="1"/>
        <v>0.535</v>
      </c>
      <c r="U43" s="23"/>
    </row>
    <row r="44" spans="1:21" ht="72">
      <c r="A44" s="17" t="s">
        <v>58</v>
      </c>
      <c r="B44" s="18" t="s">
        <v>47</v>
      </c>
      <c r="C44" s="19" t="s">
        <v>59</v>
      </c>
      <c r="D44" s="18" t="s">
        <v>57</v>
      </c>
      <c r="E44" s="20">
        <v>24</v>
      </c>
      <c r="F44" s="20">
        <v>0</v>
      </c>
      <c r="G44" s="20">
        <v>4</v>
      </c>
      <c r="H44" s="20">
        <v>8</v>
      </c>
      <c r="I44" s="20">
        <v>0</v>
      </c>
      <c r="J44" s="20">
        <v>6</v>
      </c>
      <c r="K44" s="20"/>
      <c r="L44" s="20">
        <v>5</v>
      </c>
      <c r="M44" s="20">
        <v>10</v>
      </c>
      <c r="N44" s="20">
        <v>15</v>
      </c>
      <c r="O44" s="20">
        <v>15</v>
      </c>
      <c r="P44" s="20">
        <v>20</v>
      </c>
      <c r="Q44" s="20"/>
      <c r="R44" s="21">
        <f t="shared" si="0"/>
        <v>53.5</v>
      </c>
      <c r="S44" s="20">
        <v>100</v>
      </c>
      <c r="T44" s="22">
        <f t="shared" si="1"/>
        <v>0.535</v>
      </c>
      <c r="U44" s="23"/>
    </row>
    <row r="45" spans="1:21" ht="90">
      <c r="A45" s="17" t="s">
        <v>60</v>
      </c>
      <c r="B45" s="18" t="s">
        <v>47</v>
      </c>
      <c r="C45" s="19" t="s">
        <v>61</v>
      </c>
      <c r="D45" s="24" t="s">
        <v>62</v>
      </c>
      <c r="E45" s="20">
        <v>16</v>
      </c>
      <c r="F45" s="20">
        <v>2</v>
      </c>
      <c r="G45" s="20">
        <v>0</v>
      </c>
      <c r="H45" s="20">
        <v>8</v>
      </c>
      <c r="I45" s="20">
        <v>3</v>
      </c>
      <c r="J45" s="20">
        <v>0</v>
      </c>
      <c r="K45" s="20"/>
      <c r="L45" s="20">
        <v>5</v>
      </c>
      <c r="M45" s="20">
        <v>15</v>
      </c>
      <c r="N45" s="20">
        <v>15</v>
      </c>
      <c r="O45" s="20">
        <v>20</v>
      </c>
      <c r="P45" s="20">
        <v>20</v>
      </c>
      <c r="Q45" s="20"/>
      <c r="R45" s="21">
        <f t="shared" si="0"/>
        <v>52</v>
      </c>
      <c r="S45" s="20">
        <v>100</v>
      </c>
      <c r="T45" s="22">
        <f t="shared" si="1"/>
        <v>0.52</v>
      </c>
      <c r="U45" s="23"/>
    </row>
    <row r="46" spans="1:21" ht="72">
      <c r="A46" s="17" t="s">
        <v>63</v>
      </c>
      <c r="B46" s="18" t="s">
        <v>47</v>
      </c>
      <c r="C46" s="19" t="s">
        <v>64</v>
      </c>
      <c r="D46" s="25" t="s">
        <v>65</v>
      </c>
      <c r="E46" s="20">
        <v>20</v>
      </c>
      <c r="F46" s="20">
        <v>2</v>
      </c>
      <c r="G46" s="20">
        <v>0</v>
      </c>
      <c r="H46" s="20">
        <v>8</v>
      </c>
      <c r="I46" s="20">
        <v>6</v>
      </c>
      <c r="J46" s="20">
        <v>0</v>
      </c>
      <c r="K46" s="20"/>
      <c r="L46" s="20">
        <v>0</v>
      </c>
      <c r="M46" s="20">
        <v>10</v>
      </c>
      <c r="N46" s="20">
        <v>15</v>
      </c>
      <c r="O46" s="20">
        <v>20</v>
      </c>
      <c r="P46" s="20">
        <v>20</v>
      </c>
      <c r="Q46" s="20"/>
      <c r="R46" s="21">
        <f t="shared" si="0"/>
        <v>50.5</v>
      </c>
      <c r="S46" s="20">
        <v>100</v>
      </c>
      <c r="T46" s="22">
        <f t="shared" si="1"/>
        <v>0.505</v>
      </c>
      <c r="U46" s="23"/>
    </row>
    <row r="47" spans="1:21" ht="72">
      <c r="A47" s="17" t="s">
        <v>66</v>
      </c>
      <c r="B47" s="18" t="s">
        <v>47</v>
      </c>
      <c r="C47" s="19" t="s">
        <v>67</v>
      </c>
      <c r="D47" s="18" t="s">
        <v>49</v>
      </c>
      <c r="E47" s="20">
        <v>17</v>
      </c>
      <c r="F47" s="20">
        <v>4</v>
      </c>
      <c r="G47" s="20">
        <v>0</v>
      </c>
      <c r="H47" s="20">
        <v>4</v>
      </c>
      <c r="I47" s="20">
        <v>4</v>
      </c>
      <c r="J47" s="20">
        <v>0</v>
      </c>
      <c r="K47" s="20"/>
      <c r="L47" s="20">
        <v>10</v>
      </c>
      <c r="M47" s="20">
        <v>15</v>
      </c>
      <c r="N47" s="20">
        <v>15</v>
      </c>
      <c r="O47" s="20">
        <v>15</v>
      </c>
      <c r="P47" s="20">
        <v>10</v>
      </c>
      <c r="Q47" s="20"/>
      <c r="R47" s="21">
        <f t="shared" si="0"/>
        <v>47</v>
      </c>
      <c r="S47" s="20">
        <v>100</v>
      </c>
      <c r="T47" s="22">
        <f t="shared" si="1"/>
        <v>0.47</v>
      </c>
      <c r="U47" s="23"/>
    </row>
    <row r="48" spans="1:21" ht="90">
      <c r="A48" s="17" t="s">
        <v>68</v>
      </c>
      <c r="B48" s="18" t="s">
        <v>47</v>
      </c>
      <c r="C48" s="19" t="s">
        <v>69</v>
      </c>
      <c r="D48" s="18" t="s">
        <v>54</v>
      </c>
      <c r="E48" s="20">
        <v>21</v>
      </c>
      <c r="F48" s="20">
        <v>6</v>
      </c>
      <c r="G48" s="20">
        <v>4</v>
      </c>
      <c r="H48" s="20">
        <v>8</v>
      </c>
      <c r="I48" s="20">
        <v>2</v>
      </c>
      <c r="J48" s="20">
        <v>0</v>
      </c>
      <c r="K48" s="20"/>
      <c r="L48" s="20">
        <v>0</v>
      </c>
      <c r="M48" s="20">
        <v>10</v>
      </c>
      <c r="N48" s="20">
        <v>15</v>
      </c>
      <c r="O48" s="20">
        <v>15</v>
      </c>
      <c r="P48" s="20">
        <v>10</v>
      </c>
      <c r="Q48" s="20"/>
      <c r="R48" s="21">
        <f t="shared" si="0"/>
        <v>45.5</v>
      </c>
      <c r="S48" s="20">
        <v>100</v>
      </c>
      <c r="T48" s="22">
        <f t="shared" si="1"/>
        <v>0.455</v>
      </c>
      <c r="U48" s="23"/>
    </row>
    <row r="49" spans="1:21" ht="72">
      <c r="A49" s="17" t="s">
        <v>70</v>
      </c>
      <c r="B49" s="18" t="s">
        <v>47</v>
      </c>
      <c r="C49" s="19" t="s">
        <v>71</v>
      </c>
      <c r="D49" s="18" t="s">
        <v>72</v>
      </c>
      <c r="E49" s="20">
        <v>22</v>
      </c>
      <c r="F49" s="20">
        <v>0</v>
      </c>
      <c r="G49" s="20">
        <v>6</v>
      </c>
      <c r="H49" s="20">
        <v>8</v>
      </c>
      <c r="I49" s="20">
        <v>3</v>
      </c>
      <c r="J49" s="20">
        <v>0</v>
      </c>
      <c r="K49" s="20"/>
      <c r="L49" s="20">
        <v>0</v>
      </c>
      <c r="M49" s="20">
        <v>5</v>
      </c>
      <c r="N49" s="20">
        <v>15</v>
      </c>
      <c r="O49" s="20">
        <v>10</v>
      </c>
      <c r="P49" s="20">
        <v>10</v>
      </c>
      <c r="Q49" s="20"/>
      <c r="R49" s="21">
        <f t="shared" si="0"/>
        <v>39.5</v>
      </c>
      <c r="S49" s="20">
        <v>100</v>
      </c>
      <c r="T49" s="22">
        <f t="shared" si="1"/>
        <v>0.395</v>
      </c>
      <c r="U49" s="23"/>
    </row>
    <row r="50" spans="1:21" ht="72">
      <c r="A50" s="17" t="s">
        <v>73</v>
      </c>
      <c r="B50" s="18" t="s">
        <v>47</v>
      </c>
      <c r="C50" s="19" t="s">
        <v>74</v>
      </c>
      <c r="D50" s="18" t="s">
        <v>72</v>
      </c>
      <c r="E50" s="20">
        <v>21</v>
      </c>
      <c r="F50" s="20">
        <v>0</v>
      </c>
      <c r="G50" s="20">
        <v>4</v>
      </c>
      <c r="H50" s="20">
        <v>4</v>
      </c>
      <c r="I50" s="20">
        <v>3</v>
      </c>
      <c r="J50" s="20">
        <v>0</v>
      </c>
      <c r="K50" s="20"/>
      <c r="L50" s="20">
        <v>0</v>
      </c>
      <c r="M50" s="20">
        <v>10</v>
      </c>
      <c r="N50" s="20">
        <v>15</v>
      </c>
      <c r="O50" s="20">
        <v>0</v>
      </c>
      <c r="P50" s="20">
        <v>20</v>
      </c>
      <c r="Q50" s="20"/>
      <c r="R50" s="21">
        <f t="shared" si="0"/>
        <v>38.5</v>
      </c>
      <c r="S50" s="20">
        <v>100</v>
      </c>
      <c r="T50" s="22">
        <f t="shared" si="1"/>
        <v>0.385</v>
      </c>
      <c r="U50" s="23"/>
    </row>
    <row r="51" spans="1:21" ht="72">
      <c r="A51" s="17" t="s">
        <v>75</v>
      </c>
      <c r="B51" s="18" t="s">
        <v>47</v>
      </c>
      <c r="C51" s="19" t="s">
        <v>76</v>
      </c>
      <c r="D51" s="18" t="s">
        <v>77</v>
      </c>
      <c r="E51" s="20">
        <v>24</v>
      </c>
      <c r="F51" s="20">
        <v>2</v>
      </c>
      <c r="G51" s="20">
        <v>0</v>
      </c>
      <c r="H51" s="20">
        <v>2</v>
      </c>
      <c r="I51" s="20">
        <v>3</v>
      </c>
      <c r="J51" s="20">
        <v>0</v>
      </c>
      <c r="K51" s="20"/>
      <c r="L51" s="20">
        <v>0</v>
      </c>
      <c r="M51" s="20">
        <v>10</v>
      </c>
      <c r="N51" s="20">
        <v>15</v>
      </c>
      <c r="O51" s="20">
        <v>0</v>
      </c>
      <c r="P51" s="20">
        <v>20</v>
      </c>
      <c r="Q51" s="20"/>
      <c r="R51" s="21">
        <f t="shared" si="0"/>
        <v>38</v>
      </c>
      <c r="S51" s="20">
        <v>100</v>
      </c>
      <c r="T51" s="22">
        <f t="shared" si="1"/>
        <v>0.38</v>
      </c>
      <c r="U51" s="23"/>
    </row>
    <row r="52" spans="1:21" ht="72">
      <c r="A52" s="17" t="s">
        <v>78</v>
      </c>
      <c r="B52" s="18" t="s">
        <v>47</v>
      </c>
      <c r="C52" s="19" t="s">
        <v>79</v>
      </c>
      <c r="D52" s="18" t="s">
        <v>77</v>
      </c>
      <c r="E52" s="20">
        <v>11</v>
      </c>
      <c r="F52" s="20">
        <v>2</v>
      </c>
      <c r="G52" s="20">
        <v>0</v>
      </c>
      <c r="H52" s="20">
        <v>6</v>
      </c>
      <c r="I52" s="20">
        <v>3</v>
      </c>
      <c r="J52" s="20">
        <v>0</v>
      </c>
      <c r="K52" s="20"/>
      <c r="L52" s="20">
        <v>0</v>
      </c>
      <c r="M52" s="20">
        <v>15</v>
      </c>
      <c r="N52" s="20">
        <v>15</v>
      </c>
      <c r="O52" s="20">
        <v>20</v>
      </c>
      <c r="P52" s="20">
        <v>0</v>
      </c>
      <c r="Q52" s="20"/>
      <c r="R52" s="21">
        <f t="shared" si="0"/>
        <v>36</v>
      </c>
      <c r="S52" s="20">
        <v>100</v>
      </c>
      <c r="T52" s="22">
        <f t="shared" si="1"/>
        <v>0.36</v>
      </c>
      <c r="U52" s="23"/>
    </row>
    <row r="53" spans="1:21" ht="54">
      <c r="A53" s="17" t="s">
        <v>80</v>
      </c>
      <c r="B53" s="18" t="s">
        <v>47</v>
      </c>
      <c r="C53" s="19" t="s">
        <v>81</v>
      </c>
      <c r="D53" s="18" t="s">
        <v>72</v>
      </c>
      <c r="E53" s="20">
        <v>19</v>
      </c>
      <c r="F53" s="20">
        <v>0</v>
      </c>
      <c r="G53" s="20">
        <v>4</v>
      </c>
      <c r="H53" s="20">
        <v>4</v>
      </c>
      <c r="I53" s="20">
        <v>1</v>
      </c>
      <c r="J53" s="20">
        <v>0</v>
      </c>
      <c r="K53" s="20"/>
      <c r="L53" s="20"/>
      <c r="M53" s="20"/>
      <c r="N53" s="20"/>
      <c r="O53" s="20"/>
      <c r="P53" s="20"/>
      <c r="Q53" s="20"/>
      <c r="R53" s="21">
        <f t="shared" si="0"/>
        <v>14</v>
      </c>
      <c r="S53" s="20">
        <v>100</v>
      </c>
      <c r="T53" s="22">
        <f t="shared" si="1"/>
        <v>0.14</v>
      </c>
      <c r="U53" s="23"/>
    </row>
    <row r="54" spans="1:21" ht="90">
      <c r="A54" s="17" t="s">
        <v>82</v>
      </c>
      <c r="B54" s="18" t="s">
        <v>47</v>
      </c>
      <c r="C54" s="19" t="s">
        <v>83</v>
      </c>
      <c r="D54" s="25" t="s">
        <v>84</v>
      </c>
      <c r="E54" s="20">
        <v>21</v>
      </c>
      <c r="F54" s="20">
        <v>10</v>
      </c>
      <c r="G54" s="20">
        <v>2</v>
      </c>
      <c r="H54" s="20">
        <v>6</v>
      </c>
      <c r="I54" s="20">
        <v>0</v>
      </c>
      <c r="J54" s="20">
        <v>0</v>
      </c>
      <c r="K54" s="20">
        <v>3</v>
      </c>
      <c r="L54" s="20">
        <v>30</v>
      </c>
      <c r="M54" s="20">
        <v>15</v>
      </c>
      <c r="N54" s="20">
        <v>15</v>
      </c>
      <c r="O54" s="20">
        <v>20</v>
      </c>
      <c r="P54" s="20">
        <v>20</v>
      </c>
      <c r="Q54" s="20">
        <v>20</v>
      </c>
      <c r="R54" s="26">
        <f aca="true" t="shared" si="2" ref="R54:R68">SUM(E54:Q54)/2.44</f>
        <v>66.39344262295081</v>
      </c>
      <c r="S54" s="20">
        <v>100</v>
      </c>
      <c r="T54" s="22">
        <f t="shared" si="1"/>
        <v>0.6639344262295082</v>
      </c>
      <c r="U54" s="23"/>
    </row>
    <row r="55" spans="1:21" ht="72">
      <c r="A55" s="17" t="s">
        <v>85</v>
      </c>
      <c r="B55" s="18" t="s">
        <v>47</v>
      </c>
      <c r="C55" s="19" t="s">
        <v>86</v>
      </c>
      <c r="D55" s="25" t="s">
        <v>87</v>
      </c>
      <c r="E55" s="20">
        <v>23</v>
      </c>
      <c r="F55" s="20">
        <v>10</v>
      </c>
      <c r="G55" s="20">
        <v>0</v>
      </c>
      <c r="H55" s="20">
        <v>4</v>
      </c>
      <c r="I55" s="20">
        <v>0</v>
      </c>
      <c r="J55" s="20">
        <v>0</v>
      </c>
      <c r="K55" s="20">
        <v>1</v>
      </c>
      <c r="L55" s="20">
        <v>30</v>
      </c>
      <c r="M55" s="20">
        <v>15</v>
      </c>
      <c r="N55" s="20">
        <v>15</v>
      </c>
      <c r="O55" s="20">
        <v>20</v>
      </c>
      <c r="P55" s="20">
        <v>20</v>
      </c>
      <c r="Q55" s="20">
        <v>20</v>
      </c>
      <c r="R55" s="26">
        <f t="shared" si="2"/>
        <v>64.75409836065575</v>
      </c>
      <c r="S55" s="20">
        <v>100</v>
      </c>
      <c r="T55" s="22">
        <f t="shared" si="1"/>
        <v>0.6475409836065574</v>
      </c>
      <c r="U55" s="23"/>
    </row>
    <row r="56" spans="1:21" ht="108">
      <c r="A56" s="17" t="s">
        <v>88</v>
      </c>
      <c r="B56" s="18" t="s">
        <v>47</v>
      </c>
      <c r="C56" s="19" t="s">
        <v>89</v>
      </c>
      <c r="D56" s="25" t="s">
        <v>90</v>
      </c>
      <c r="E56" s="20">
        <v>21</v>
      </c>
      <c r="F56" s="20">
        <v>8</v>
      </c>
      <c r="G56" s="20">
        <v>12</v>
      </c>
      <c r="H56" s="20">
        <v>8</v>
      </c>
      <c r="I56" s="20">
        <v>10</v>
      </c>
      <c r="J56" s="20">
        <v>10</v>
      </c>
      <c r="K56" s="20">
        <v>2</v>
      </c>
      <c r="L56" s="20">
        <v>10</v>
      </c>
      <c r="M56" s="20">
        <v>12</v>
      </c>
      <c r="N56" s="20">
        <v>15</v>
      </c>
      <c r="O56" s="20">
        <v>15</v>
      </c>
      <c r="P56" s="20">
        <v>20</v>
      </c>
      <c r="Q56" s="20">
        <v>15</v>
      </c>
      <c r="R56" s="26">
        <f t="shared" si="2"/>
        <v>64.75409836065575</v>
      </c>
      <c r="S56" s="20">
        <v>100</v>
      </c>
      <c r="T56" s="22">
        <f t="shared" si="1"/>
        <v>0.6475409836065574</v>
      </c>
      <c r="U56" s="23"/>
    </row>
    <row r="57" spans="1:21" ht="90">
      <c r="A57" s="17" t="s">
        <v>91</v>
      </c>
      <c r="B57" s="18" t="s">
        <v>47</v>
      </c>
      <c r="C57" s="19" t="s">
        <v>92</v>
      </c>
      <c r="D57" s="18" t="s">
        <v>54</v>
      </c>
      <c r="E57" s="20">
        <v>17</v>
      </c>
      <c r="F57" s="20">
        <v>2</v>
      </c>
      <c r="G57" s="20">
        <v>10</v>
      </c>
      <c r="H57" s="20">
        <v>6</v>
      </c>
      <c r="I57" s="20">
        <v>10</v>
      </c>
      <c r="J57" s="20">
        <v>4</v>
      </c>
      <c r="K57" s="20">
        <v>3</v>
      </c>
      <c r="L57" s="20">
        <v>0</v>
      </c>
      <c r="M57" s="20">
        <v>15</v>
      </c>
      <c r="N57" s="20">
        <v>15</v>
      </c>
      <c r="O57" s="20">
        <v>20</v>
      </c>
      <c r="P57" s="20">
        <v>20</v>
      </c>
      <c r="Q57" s="20">
        <v>15</v>
      </c>
      <c r="R57" s="26">
        <f t="shared" si="2"/>
        <v>56.14754098360656</v>
      </c>
      <c r="S57" s="20">
        <v>100</v>
      </c>
      <c r="T57" s="22">
        <f t="shared" si="1"/>
        <v>0.5614754098360656</v>
      </c>
      <c r="U57" s="23"/>
    </row>
    <row r="58" spans="1:21" ht="90">
      <c r="A58" s="17" t="s">
        <v>93</v>
      </c>
      <c r="B58" s="18" t="s">
        <v>47</v>
      </c>
      <c r="C58" s="19" t="s">
        <v>94</v>
      </c>
      <c r="D58" s="18" t="s">
        <v>84</v>
      </c>
      <c r="E58" s="20">
        <v>27</v>
      </c>
      <c r="F58" s="20">
        <v>0</v>
      </c>
      <c r="G58" s="20">
        <v>4</v>
      </c>
      <c r="H58" s="20">
        <v>8</v>
      </c>
      <c r="I58" s="20">
        <v>2</v>
      </c>
      <c r="J58" s="20">
        <v>0</v>
      </c>
      <c r="K58" s="20">
        <v>3</v>
      </c>
      <c r="L58" s="20">
        <v>10</v>
      </c>
      <c r="M58" s="20">
        <v>10</v>
      </c>
      <c r="N58" s="20">
        <v>15</v>
      </c>
      <c r="O58" s="20">
        <v>20</v>
      </c>
      <c r="P58" s="20">
        <v>20</v>
      </c>
      <c r="Q58" s="20">
        <v>15</v>
      </c>
      <c r="R58" s="26">
        <f t="shared" si="2"/>
        <v>54.91803278688525</v>
      </c>
      <c r="S58" s="20">
        <v>100</v>
      </c>
      <c r="T58" s="22">
        <f t="shared" si="1"/>
        <v>0.5491803278688525</v>
      </c>
      <c r="U58" s="23"/>
    </row>
    <row r="59" spans="1:21" ht="90">
      <c r="A59" s="17" t="s">
        <v>95</v>
      </c>
      <c r="B59" s="18" t="s">
        <v>47</v>
      </c>
      <c r="C59" s="19" t="s">
        <v>96</v>
      </c>
      <c r="D59" s="24" t="s">
        <v>62</v>
      </c>
      <c r="E59" s="20">
        <v>19</v>
      </c>
      <c r="F59" s="20">
        <v>10</v>
      </c>
      <c r="G59" s="20">
        <v>6</v>
      </c>
      <c r="H59" s="20">
        <v>8</v>
      </c>
      <c r="I59" s="20">
        <v>0</v>
      </c>
      <c r="J59" s="20">
        <v>4</v>
      </c>
      <c r="K59" s="20">
        <v>3</v>
      </c>
      <c r="L59" s="20">
        <v>10</v>
      </c>
      <c r="M59" s="20">
        <v>11</v>
      </c>
      <c r="N59" s="20">
        <v>15</v>
      </c>
      <c r="O59" s="20">
        <v>20</v>
      </c>
      <c r="P59" s="20">
        <v>20</v>
      </c>
      <c r="Q59" s="20">
        <v>5</v>
      </c>
      <c r="R59" s="26">
        <f t="shared" si="2"/>
        <v>53.68852459016394</v>
      </c>
      <c r="S59" s="20">
        <v>100</v>
      </c>
      <c r="T59" s="22">
        <f t="shared" si="1"/>
        <v>0.5368852459016393</v>
      </c>
      <c r="U59" s="23"/>
    </row>
    <row r="60" spans="1:21" ht="72">
      <c r="A60" s="17" t="s">
        <v>97</v>
      </c>
      <c r="B60" s="18" t="s">
        <v>47</v>
      </c>
      <c r="C60" s="19" t="s">
        <v>98</v>
      </c>
      <c r="D60" s="25" t="s">
        <v>99</v>
      </c>
      <c r="E60" s="27">
        <v>25</v>
      </c>
      <c r="F60" s="20">
        <v>2</v>
      </c>
      <c r="G60" s="20">
        <v>6</v>
      </c>
      <c r="H60" s="20">
        <v>6</v>
      </c>
      <c r="I60" s="20">
        <v>2</v>
      </c>
      <c r="J60" s="20">
        <v>0</v>
      </c>
      <c r="K60" s="20">
        <v>5</v>
      </c>
      <c r="L60" s="20">
        <v>10</v>
      </c>
      <c r="M60" s="20">
        <v>15</v>
      </c>
      <c r="N60" s="20">
        <v>15</v>
      </c>
      <c r="O60" s="20">
        <v>15</v>
      </c>
      <c r="P60" s="20">
        <v>5</v>
      </c>
      <c r="Q60" s="20">
        <v>15</v>
      </c>
      <c r="R60" s="26">
        <f t="shared" si="2"/>
        <v>49.59016393442623</v>
      </c>
      <c r="S60" s="20">
        <v>100</v>
      </c>
      <c r="T60" s="22">
        <f t="shared" si="1"/>
        <v>0.4959016393442623</v>
      </c>
      <c r="U60" s="23"/>
    </row>
    <row r="61" spans="1:21" ht="90">
      <c r="A61" s="17" t="s">
        <v>100</v>
      </c>
      <c r="B61" s="18" t="s">
        <v>47</v>
      </c>
      <c r="C61" s="19" t="s">
        <v>101</v>
      </c>
      <c r="D61" s="24" t="s">
        <v>62</v>
      </c>
      <c r="E61" s="20">
        <v>22</v>
      </c>
      <c r="F61" s="20">
        <v>6</v>
      </c>
      <c r="G61" s="20">
        <v>4</v>
      </c>
      <c r="H61" s="20">
        <v>4</v>
      </c>
      <c r="I61" s="20">
        <v>0</v>
      </c>
      <c r="J61" s="20">
        <v>0</v>
      </c>
      <c r="K61" s="20">
        <v>7</v>
      </c>
      <c r="L61" s="20">
        <v>0</v>
      </c>
      <c r="M61" s="20">
        <v>8</v>
      </c>
      <c r="N61" s="20">
        <v>15</v>
      </c>
      <c r="O61" s="20">
        <v>20</v>
      </c>
      <c r="P61" s="20">
        <v>20</v>
      </c>
      <c r="Q61" s="20">
        <v>15</v>
      </c>
      <c r="R61" s="26">
        <f t="shared" si="2"/>
        <v>49.59016393442623</v>
      </c>
      <c r="S61" s="20">
        <v>100</v>
      </c>
      <c r="T61" s="22">
        <f t="shared" si="1"/>
        <v>0.4959016393442623</v>
      </c>
      <c r="U61" s="23"/>
    </row>
    <row r="62" spans="1:21" ht="72">
      <c r="A62" s="17" t="s">
        <v>102</v>
      </c>
      <c r="B62" s="18" t="s">
        <v>47</v>
      </c>
      <c r="C62" s="19" t="s">
        <v>103</v>
      </c>
      <c r="D62" s="18" t="s">
        <v>99</v>
      </c>
      <c r="E62" s="20">
        <v>22</v>
      </c>
      <c r="F62" s="20">
        <v>2</v>
      </c>
      <c r="G62" s="20">
        <v>10</v>
      </c>
      <c r="H62" s="20">
        <v>8</v>
      </c>
      <c r="I62" s="20">
        <v>4</v>
      </c>
      <c r="J62" s="20">
        <v>0</v>
      </c>
      <c r="K62" s="20">
        <v>2</v>
      </c>
      <c r="L62" s="20">
        <v>15</v>
      </c>
      <c r="M62" s="20">
        <v>11</v>
      </c>
      <c r="N62" s="20">
        <v>15</v>
      </c>
      <c r="O62" s="20">
        <v>10</v>
      </c>
      <c r="P62" s="20">
        <v>0</v>
      </c>
      <c r="Q62" s="20">
        <v>20</v>
      </c>
      <c r="R62" s="26">
        <f t="shared" si="2"/>
        <v>48.77049180327869</v>
      </c>
      <c r="S62" s="20">
        <v>100</v>
      </c>
      <c r="T62" s="22">
        <f t="shared" si="1"/>
        <v>0.48770491803278687</v>
      </c>
      <c r="U62" s="23"/>
    </row>
    <row r="63" spans="1:21" ht="54">
      <c r="A63" s="17" t="s">
        <v>104</v>
      </c>
      <c r="B63" s="18" t="s">
        <v>47</v>
      </c>
      <c r="C63" s="19" t="s">
        <v>105</v>
      </c>
      <c r="D63" s="18" t="s">
        <v>72</v>
      </c>
      <c r="E63" s="20">
        <v>19</v>
      </c>
      <c r="F63" s="20">
        <v>0</v>
      </c>
      <c r="G63" s="20">
        <v>4</v>
      </c>
      <c r="H63" s="20">
        <v>4</v>
      </c>
      <c r="I63" s="20">
        <v>0</v>
      </c>
      <c r="J63" s="20">
        <v>4</v>
      </c>
      <c r="K63" s="20">
        <v>6</v>
      </c>
      <c r="L63" s="20">
        <v>10</v>
      </c>
      <c r="M63" s="20">
        <v>11</v>
      </c>
      <c r="N63" s="20">
        <v>15</v>
      </c>
      <c r="O63" s="20">
        <v>0</v>
      </c>
      <c r="P63" s="20">
        <v>20</v>
      </c>
      <c r="Q63" s="20">
        <v>10</v>
      </c>
      <c r="R63" s="26">
        <f t="shared" si="2"/>
        <v>42.21311475409836</v>
      </c>
      <c r="S63" s="20">
        <v>100</v>
      </c>
      <c r="T63" s="22">
        <f t="shared" si="1"/>
        <v>0.42213114754098363</v>
      </c>
      <c r="U63" s="23"/>
    </row>
    <row r="64" spans="1:21" ht="72">
      <c r="A64" s="17" t="s">
        <v>106</v>
      </c>
      <c r="B64" s="18" t="s">
        <v>47</v>
      </c>
      <c r="C64" s="19" t="s">
        <v>107</v>
      </c>
      <c r="D64" s="18" t="s">
        <v>99</v>
      </c>
      <c r="E64" s="20">
        <v>23</v>
      </c>
      <c r="F64" s="20">
        <v>2</v>
      </c>
      <c r="G64" s="20">
        <v>8</v>
      </c>
      <c r="H64" s="20">
        <v>4</v>
      </c>
      <c r="I64" s="20">
        <v>0</v>
      </c>
      <c r="J64" s="20">
        <v>0</v>
      </c>
      <c r="K64" s="20">
        <v>2</v>
      </c>
      <c r="L64" s="20">
        <v>0</v>
      </c>
      <c r="M64" s="20">
        <v>15</v>
      </c>
      <c r="N64" s="20">
        <v>15</v>
      </c>
      <c r="O64" s="20">
        <v>10</v>
      </c>
      <c r="P64" s="20">
        <v>5</v>
      </c>
      <c r="Q64" s="20">
        <v>15</v>
      </c>
      <c r="R64" s="26">
        <f t="shared" si="2"/>
        <v>40.57377049180328</v>
      </c>
      <c r="S64" s="20">
        <v>100</v>
      </c>
      <c r="T64" s="22">
        <f t="shared" si="1"/>
        <v>0.4057377049180328</v>
      </c>
      <c r="U64" s="23"/>
    </row>
    <row r="65" spans="1:21" ht="90">
      <c r="A65" s="17" t="s">
        <v>108</v>
      </c>
      <c r="B65" s="18" t="s">
        <v>47</v>
      </c>
      <c r="C65" s="19" t="s">
        <v>109</v>
      </c>
      <c r="D65" s="24" t="s">
        <v>62</v>
      </c>
      <c r="E65" s="20">
        <v>19</v>
      </c>
      <c r="F65" s="20">
        <v>6</v>
      </c>
      <c r="G65" s="20">
        <v>0</v>
      </c>
      <c r="H65" s="20">
        <v>8</v>
      </c>
      <c r="I65" s="20">
        <v>0</v>
      </c>
      <c r="J65" s="20">
        <v>6</v>
      </c>
      <c r="K65" s="20">
        <v>2</v>
      </c>
      <c r="L65" s="20">
        <v>0</v>
      </c>
      <c r="M65" s="20">
        <v>8</v>
      </c>
      <c r="N65" s="20">
        <v>15</v>
      </c>
      <c r="O65" s="20">
        <v>10</v>
      </c>
      <c r="P65" s="20">
        <v>5</v>
      </c>
      <c r="Q65" s="20">
        <v>15</v>
      </c>
      <c r="R65" s="26">
        <f t="shared" si="2"/>
        <v>38.52459016393443</v>
      </c>
      <c r="S65" s="20">
        <v>100</v>
      </c>
      <c r="T65" s="22">
        <f t="shared" si="1"/>
        <v>0.38524590163934425</v>
      </c>
      <c r="U65" s="23"/>
    </row>
    <row r="66" spans="1:21" ht="90">
      <c r="A66" s="17" t="s">
        <v>110</v>
      </c>
      <c r="B66" s="18" t="s">
        <v>47</v>
      </c>
      <c r="C66" s="19" t="s">
        <v>111</v>
      </c>
      <c r="D66" s="18" t="s">
        <v>84</v>
      </c>
      <c r="E66" s="20">
        <v>23</v>
      </c>
      <c r="F66" s="20">
        <v>6</v>
      </c>
      <c r="G66" s="20">
        <v>2</v>
      </c>
      <c r="H66" s="20">
        <v>4</v>
      </c>
      <c r="I66" s="20">
        <v>4</v>
      </c>
      <c r="J66" s="20">
        <v>0</v>
      </c>
      <c r="K66" s="20">
        <v>2</v>
      </c>
      <c r="L66" s="20"/>
      <c r="M66" s="20"/>
      <c r="N66" s="20"/>
      <c r="O66" s="20"/>
      <c r="P66" s="20"/>
      <c r="Q66" s="20"/>
      <c r="R66" s="26">
        <f t="shared" si="2"/>
        <v>16.80327868852459</v>
      </c>
      <c r="S66" s="20">
        <v>100</v>
      </c>
      <c r="T66" s="22">
        <f t="shared" si="1"/>
        <v>0.1680327868852459</v>
      </c>
      <c r="U66" s="23"/>
    </row>
    <row r="67" spans="1:21" ht="72">
      <c r="A67" s="17" t="s">
        <v>112</v>
      </c>
      <c r="B67" s="18" t="s">
        <v>47</v>
      </c>
      <c r="C67" s="19" t="s">
        <v>113</v>
      </c>
      <c r="D67" s="18" t="s">
        <v>77</v>
      </c>
      <c r="E67" s="20">
        <v>23</v>
      </c>
      <c r="F67" s="20">
        <v>0</v>
      </c>
      <c r="G67" s="20">
        <v>6</v>
      </c>
      <c r="H67" s="20">
        <v>2</v>
      </c>
      <c r="I67" s="20">
        <v>0</v>
      </c>
      <c r="J67" s="20">
        <v>0</v>
      </c>
      <c r="K67" s="20">
        <v>2</v>
      </c>
      <c r="L67" s="20"/>
      <c r="M67" s="20"/>
      <c r="N67" s="20"/>
      <c r="O67" s="20"/>
      <c r="P67" s="20"/>
      <c r="Q67" s="20"/>
      <c r="R67" s="26">
        <f t="shared" si="2"/>
        <v>13.524590163934427</v>
      </c>
      <c r="S67" s="20">
        <v>100</v>
      </c>
      <c r="T67" s="22">
        <f t="shared" si="1"/>
        <v>0.13524590163934427</v>
      </c>
      <c r="U67" s="23"/>
    </row>
    <row r="68" spans="1:21" ht="72">
      <c r="A68" s="17" t="s">
        <v>114</v>
      </c>
      <c r="B68" s="18" t="s">
        <v>47</v>
      </c>
      <c r="C68" s="19" t="s">
        <v>115</v>
      </c>
      <c r="D68" s="18" t="s">
        <v>49</v>
      </c>
      <c r="E68" s="20">
        <v>16</v>
      </c>
      <c r="F68" s="20">
        <v>0</v>
      </c>
      <c r="G68" s="20">
        <v>8</v>
      </c>
      <c r="H68" s="20">
        <v>4</v>
      </c>
      <c r="I68" s="20">
        <v>0</v>
      </c>
      <c r="J68" s="20">
        <v>0</v>
      </c>
      <c r="K68" s="20">
        <v>3</v>
      </c>
      <c r="L68" s="28"/>
      <c r="M68" s="28"/>
      <c r="N68" s="28"/>
      <c r="O68" s="28"/>
      <c r="P68" s="28"/>
      <c r="Q68" s="28"/>
      <c r="R68" s="26">
        <f t="shared" si="2"/>
        <v>12.704918032786885</v>
      </c>
      <c r="S68" s="20">
        <v>100</v>
      </c>
      <c r="T68" s="22">
        <f t="shared" si="1"/>
        <v>0.12704918032786885</v>
      </c>
      <c r="U68" s="23"/>
    </row>
    <row r="69" spans="1:21" ht="90">
      <c r="A69" s="17" t="s">
        <v>116</v>
      </c>
      <c r="B69" s="18" t="s">
        <v>47</v>
      </c>
      <c r="C69" s="19" t="s">
        <v>117</v>
      </c>
      <c r="D69" s="24" t="s">
        <v>62</v>
      </c>
      <c r="E69" s="20">
        <v>23</v>
      </c>
      <c r="F69" s="20">
        <v>0</v>
      </c>
      <c r="G69" s="20">
        <v>0</v>
      </c>
      <c r="H69" s="20">
        <v>6</v>
      </c>
      <c r="I69" s="20">
        <v>4</v>
      </c>
      <c r="J69" s="20">
        <v>2</v>
      </c>
      <c r="K69" s="20">
        <v>2</v>
      </c>
      <c r="L69" s="20">
        <v>20</v>
      </c>
      <c r="M69" s="20">
        <v>12</v>
      </c>
      <c r="N69" s="20">
        <v>30</v>
      </c>
      <c r="O69" s="20">
        <v>20</v>
      </c>
      <c r="P69" s="20">
        <v>20</v>
      </c>
      <c r="Q69" s="28"/>
      <c r="R69" s="26">
        <f aca="true" t="shared" si="3" ref="R69:R82">SUM(E69:P69)/2.65</f>
        <v>52.45283018867925</v>
      </c>
      <c r="S69" s="20">
        <v>100</v>
      </c>
      <c r="T69" s="22">
        <f t="shared" si="1"/>
        <v>0.5245283018867926</v>
      </c>
      <c r="U69" s="23"/>
    </row>
    <row r="70" spans="1:21" ht="72">
      <c r="A70" s="17" t="s">
        <v>118</v>
      </c>
      <c r="B70" s="18" t="s">
        <v>47</v>
      </c>
      <c r="C70" s="19" t="s">
        <v>119</v>
      </c>
      <c r="D70" s="18" t="s">
        <v>99</v>
      </c>
      <c r="E70" s="20">
        <v>25</v>
      </c>
      <c r="F70" s="20">
        <v>0</v>
      </c>
      <c r="G70" s="20">
        <v>0</v>
      </c>
      <c r="H70" s="20">
        <v>8</v>
      </c>
      <c r="I70" s="20">
        <v>2</v>
      </c>
      <c r="J70" s="20">
        <v>3</v>
      </c>
      <c r="K70" s="20">
        <v>0</v>
      </c>
      <c r="L70" s="20">
        <v>13</v>
      </c>
      <c r="M70" s="20">
        <v>16</v>
      </c>
      <c r="N70" s="20">
        <v>30</v>
      </c>
      <c r="O70" s="20">
        <v>20</v>
      </c>
      <c r="P70" s="20">
        <v>10</v>
      </c>
      <c r="Q70" s="28"/>
      <c r="R70" s="26">
        <f t="shared" si="3"/>
        <v>47.924528301886795</v>
      </c>
      <c r="S70" s="20">
        <v>100</v>
      </c>
      <c r="T70" s="22">
        <f t="shared" si="1"/>
        <v>0.47924528301886793</v>
      </c>
      <c r="U70" s="23"/>
    </row>
    <row r="71" spans="1:21" ht="90">
      <c r="A71" s="17" t="s">
        <v>120</v>
      </c>
      <c r="B71" s="18" t="s">
        <v>47</v>
      </c>
      <c r="C71" s="19" t="s">
        <v>121</v>
      </c>
      <c r="D71" s="25" t="s">
        <v>54</v>
      </c>
      <c r="E71" s="20">
        <v>23</v>
      </c>
      <c r="F71" s="20">
        <v>0</v>
      </c>
      <c r="G71" s="20">
        <v>2</v>
      </c>
      <c r="H71" s="20">
        <v>6</v>
      </c>
      <c r="I71" s="20">
        <v>2</v>
      </c>
      <c r="J71" s="20">
        <v>4</v>
      </c>
      <c r="K71" s="20">
        <v>3</v>
      </c>
      <c r="L71" s="20">
        <v>0</v>
      </c>
      <c r="M71" s="20">
        <v>16</v>
      </c>
      <c r="N71" s="20">
        <v>0</v>
      </c>
      <c r="O71" s="20">
        <v>25</v>
      </c>
      <c r="P71" s="20">
        <v>30</v>
      </c>
      <c r="Q71" s="28"/>
      <c r="R71" s="26">
        <f t="shared" si="3"/>
        <v>41.88679245283019</v>
      </c>
      <c r="S71" s="20">
        <v>100</v>
      </c>
      <c r="T71" s="22">
        <f t="shared" si="1"/>
        <v>0.4188679245283019</v>
      </c>
      <c r="U71" s="23"/>
    </row>
    <row r="72" spans="1:21" ht="72">
      <c r="A72" s="17" t="s">
        <v>122</v>
      </c>
      <c r="B72" s="18" t="s">
        <v>47</v>
      </c>
      <c r="C72" s="19" t="s">
        <v>123</v>
      </c>
      <c r="D72" s="18" t="s">
        <v>65</v>
      </c>
      <c r="E72" s="20">
        <v>22</v>
      </c>
      <c r="F72" s="20">
        <v>2</v>
      </c>
      <c r="G72" s="20">
        <v>4</v>
      </c>
      <c r="H72" s="20">
        <v>4</v>
      </c>
      <c r="I72" s="20">
        <v>2</v>
      </c>
      <c r="J72" s="20">
        <v>2</v>
      </c>
      <c r="K72" s="20">
        <v>2</v>
      </c>
      <c r="L72" s="20">
        <v>20</v>
      </c>
      <c r="M72" s="20">
        <v>20</v>
      </c>
      <c r="N72" s="20">
        <v>0</v>
      </c>
      <c r="O72" s="20">
        <v>25</v>
      </c>
      <c r="P72" s="20">
        <v>0</v>
      </c>
      <c r="Q72" s="28"/>
      <c r="R72" s="26">
        <f t="shared" si="3"/>
        <v>38.86792452830189</v>
      </c>
      <c r="S72" s="20">
        <v>100</v>
      </c>
      <c r="T72" s="22">
        <f t="shared" si="1"/>
        <v>0.3886792452830189</v>
      </c>
      <c r="U72" s="23"/>
    </row>
    <row r="73" spans="1:21" ht="90">
      <c r="A73" s="17" t="s">
        <v>124</v>
      </c>
      <c r="B73" s="18" t="s">
        <v>47</v>
      </c>
      <c r="C73" s="19" t="s">
        <v>125</v>
      </c>
      <c r="D73" s="18" t="s">
        <v>54</v>
      </c>
      <c r="E73" s="20">
        <v>22</v>
      </c>
      <c r="F73" s="20">
        <v>0</v>
      </c>
      <c r="G73" s="20">
        <v>0</v>
      </c>
      <c r="H73" s="20">
        <v>6</v>
      </c>
      <c r="I73" s="20">
        <v>0</v>
      </c>
      <c r="J73" s="20">
        <v>4</v>
      </c>
      <c r="K73" s="20">
        <v>0</v>
      </c>
      <c r="L73" s="20">
        <v>4</v>
      </c>
      <c r="M73" s="20">
        <v>0</v>
      </c>
      <c r="N73" s="20">
        <v>30</v>
      </c>
      <c r="O73" s="20">
        <v>0</v>
      </c>
      <c r="P73" s="20">
        <v>25</v>
      </c>
      <c r="Q73" s="28"/>
      <c r="R73" s="26">
        <f t="shared" si="3"/>
        <v>34.339622641509436</v>
      </c>
      <c r="S73" s="20">
        <v>100</v>
      </c>
      <c r="T73" s="22">
        <f t="shared" si="1"/>
        <v>0.3433962264150944</v>
      </c>
      <c r="U73" s="23"/>
    </row>
    <row r="74" spans="1:21" ht="90">
      <c r="A74" s="17" t="s">
        <v>126</v>
      </c>
      <c r="B74" s="18" t="s">
        <v>47</v>
      </c>
      <c r="C74" s="19" t="s">
        <v>127</v>
      </c>
      <c r="D74" s="24" t="s">
        <v>62</v>
      </c>
      <c r="E74" s="20">
        <v>18</v>
      </c>
      <c r="F74" s="20">
        <v>4</v>
      </c>
      <c r="G74" s="20">
        <v>0</v>
      </c>
      <c r="H74" s="20">
        <v>6</v>
      </c>
      <c r="I74" s="20">
        <v>8</v>
      </c>
      <c r="J74" s="20">
        <v>0</v>
      </c>
      <c r="K74" s="20">
        <v>1</v>
      </c>
      <c r="L74" s="20">
        <v>4</v>
      </c>
      <c r="M74" s="20">
        <v>14</v>
      </c>
      <c r="N74" s="20">
        <v>30</v>
      </c>
      <c r="O74" s="20">
        <v>0</v>
      </c>
      <c r="P74" s="20">
        <v>0</v>
      </c>
      <c r="Q74" s="28"/>
      <c r="R74" s="26">
        <f t="shared" si="3"/>
        <v>32.07547169811321</v>
      </c>
      <c r="S74" s="20">
        <v>100</v>
      </c>
      <c r="T74" s="22">
        <f t="shared" si="1"/>
        <v>0.3207547169811321</v>
      </c>
      <c r="U74" s="23"/>
    </row>
    <row r="75" spans="1:21" ht="90">
      <c r="A75" s="17" t="s">
        <v>128</v>
      </c>
      <c r="B75" s="18" t="s">
        <v>47</v>
      </c>
      <c r="C75" s="19" t="s">
        <v>129</v>
      </c>
      <c r="D75" s="18" t="s">
        <v>84</v>
      </c>
      <c r="E75" s="20">
        <v>17</v>
      </c>
      <c r="F75" s="20">
        <v>0</v>
      </c>
      <c r="G75" s="20">
        <v>0</v>
      </c>
      <c r="H75" s="20">
        <v>6</v>
      </c>
      <c r="I75" s="20">
        <v>0</v>
      </c>
      <c r="J75" s="20">
        <v>2</v>
      </c>
      <c r="K75" s="20">
        <v>1</v>
      </c>
      <c r="L75" s="20">
        <v>16</v>
      </c>
      <c r="M75" s="20">
        <v>16</v>
      </c>
      <c r="N75" s="20">
        <v>25</v>
      </c>
      <c r="O75" s="20">
        <v>0</v>
      </c>
      <c r="P75" s="20">
        <v>0</v>
      </c>
      <c r="Q75" s="28"/>
      <c r="R75" s="26">
        <f t="shared" si="3"/>
        <v>31.320754716981135</v>
      </c>
      <c r="S75" s="20">
        <v>100</v>
      </c>
      <c r="T75" s="22">
        <f t="shared" si="1"/>
        <v>0.31320754716981136</v>
      </c>
      <c r="U75" s="23"/>
    </row>
    <row r="76" spans="1:21" ht="72">
      <c r="A76" s="17" t="s">
        <v>130</v>
      </c>
      <c r="B76" s="18" t="s">
        <v>47</v>
      </c>
      <c r="C76" s="19" t="s">
        <v>131</v>
      </c>
      <c r="D76" s="18" t="s">
        <v>49</v>
      </c>
      <c r="E76" s="20">
        <v>22</v>
      </c>
      <c r="F76" s="20">
        <v>0</v>
      </c>
      <c r="G76" s="20">
        <v>0</v>
      </c>
      <c r="H76" s="20">
        <v>2</v>
      </c>
      <c r="I76" s="20">
        <v>8</v>
      </c>
      <c r="J76" s="20">
        <v>0</v>
      </c>
      <c r="K76" s="20">
        <v>0</v>
      </c>
      <c r="L76" s="20">
        <v>12</v>
      </c>
      <c r="M76" s="20">
        <v>0</v>
      </c>
      <c r="N76" s="20">
        <v>0</v>
      </c>
      <c r="O76" s="20">
        <v>30</v>
      </c>
      <c r="P76" s="20">
        <v>5</v>
      </c>
      <c r="Q76" s="28"/>
      <c r="R76" s="26">
        <f t="shared" si="3"/>
        <v>29.81132075471698</v>
      </c>
      <c r="S76" s="20">
        <v>100</v>
      </c>
      <c r="T76" s="22">
        <f t="shared" si="1"/>
        <v>0.2981132075471698</v>
      </c>
      <c r="U76" s="23"/>
    </row>
    <row r="77" spans="1:21" ht="72">
      <c r="A77" s="17" t="s">
        <v>132</v>
      </c>
      <c r="B77" s="18" t="s">
        <v>47</v>
      </c>
      <c r="C77" s="19" t="s">
        <v>133</v>
      </c>
      <c r="D77" s="18" t="s">
        <v>49</v>
      </c>
      <c r="E77" s="20">
        <v>21</v>
      </c>
      <c r="F77" s="20">
        <v>0</v>
      </c>
      <c r="G77" s="20">
        <v>0</v>
      </c>
      <c r="H77" s="20">
        <v>6</v>
      </c>
      <c r="I77" s="20">
        <v>8</v>
      </c>
      <c r="J77" s="20">
        <v>0</v>
      </c>
      <c r="K77" s="20">
        <v>5</v>
      </c>
      <c r="L77" s="20">
        <v>6</v>
      </c>
      <c r="M77" s="20">
        <v>0</v>
      </c>
      <c r="N77" s="20">
        <v>0</v>
      </c>
      <c r="O77" s="20">
        <v>30</v>
      </c>
      <c r="P77" s="20">
        <v>0</v>
      </c>
      <c r="Q77" s="28"/>
      <c r="R77" s="26">
        <f t="shared" si="3"/>
        <v>28.67924528301887</v>
      </c>
      <c r="S77" s="20">
        <v>100</v>
      </c>
      <c r="T77" s="22">
        <f t="shared" si="1"/>
        <v>0.28679245283018867</v>
      </c>
      <c r="U77" s="23"/>
    </row>
    <row r="78" spans="1:21" ht="90">
      <c r="A78" s="17" t="s">
        <v>134</v>
      </c>
      <c r="B78" s="18" t="s">
        <v>47</v>
      </c>
      <c r="C78" s="19" t="s">
        <v>135</v>
      </c>
      <c r="D78" s="18" t="s">
        <v>84</v>
      </c>
      <c r="E78" s="20">
        <v>18</v>
      </c>
      <c r="F78" s="20">
        <v>0</v>
      </c>
      <c r="G78" s="20">
        <v>4</v>
      </c>
      <c r="H78" s="20">
        <v>4</v>
      </c>
      <c r="I78" s="20">
        <v>0</v>
      </c>
      <c r="J78" s="20">
        <v>0</v>
      </c>
      <c r="K78" s="20">
        <v>2</v>
      </c>
      <c r="L78" s="20">
        <v>0</v>
      </c>
      <c r="M78" s="20">
        <v>17</v>
      </c>
      <c r="N78" s="20">
        <v>30</v>
      </c>
      <c r="O78" s="20">
        <v>0</v>
      </c>
      <c r="P78" s="20">
        <v>0</v>
      </c>
      <c r="Q78" s="28"/>
      <c r="R78" s="26">
        <f t="shared" si="3"/>
        <v>28.30188679245283</v>
      </c>
      <c r="S78" s="20">
        <v>100</v>
      </c>
      <c r="T78" s="22">
        <f t="shared" si="1"/>
        <v>0.2830188679245283</v>
      </c>
      <c r="U78" s="23"/>
    </row>
    <row r="79" spans="1:21" ht="90">
      <c r="A79" s="17" t="s">
        <v>136</v>
      </c>
      <c r="B79" s="18" t="s">
        <v>47</v>
      </c>
      <c r="C79" s="19" t="s">
        <v>137</v>
      </c>
      <c r="D79" s="18" t="s">
        <v>84</v>
      </c>
      <c r="E79" s="20">
        <v>24</v>
      </c>
      <c r="F79" s="20">
        <v>0</v>
      </c>
      <c r="G79" s="20">
        <v>0</v>
      </c>
      <c r="H79" s="20">
        <v>6</v>
      </c>
      <c r="I79" s="20">
        <v>0</v>
      </c>
      <c r="J79" s="20">
        <v>4</v>
      </c>
      <c r="K79" s="20">
        <v>0</v>
      </c>
      <c r="L79" s="20">
        <v>10</v>
      </c>
      <c r="M79" s="20">
        <v>6</v>
      </c>
      <c r="N79" s="20">
        <v>25</v>
      </c>
      <c r="O79" s="20">
        <v>0</v>
      </c>
      <c r="P79" s="20">
        <v>0</v>
      </c>
      <c r="Q79" s="28"/>
      <c r="R79" s="26">
        <f t="shared" si="3"/>
        <v>28.30188679245283</v>
      </c>
      <c r="S79" s="20">
        <v>100</v>
      </c>
      <c r="T79" s="22">
        <f t="shared" si="1"/>
        <v>0.2830188679245283</v>
      </c>
      <c r="U79" s="23"/>
    </row>
    <row r="80" spans="1:21" ht="72">
      <c r="A80" s="17" t="s">
        <v>138</v>
      </c>
      <c r="B80" s="18" t="s">
        <v>47</v>
      </c>
      <c r="C80" s="19" t="s">
        <v>139</v>
      </c>
      <c r="D80" s="18" t="s">
        <v>49</v>
      </c>
      <c r="E80" s="20">
        <v>21</v>
      </c>
      <c r="F80" s="20">
        <v>0</v>
      </c>
      <c r="G80" s="20">
        <v>0</v>
      </c>
      <c r="H80" s="20">
        <v>2</v>
      </c>
      <c r="I80" s="20">
        <v>8</v>
      </c>
      <c r="J80" s="20">
        <v>0</v>
      </c>
      <c r="K80" s="20">
        <v>1</v>
      </c>
      <c r="L80" s="20">
        <v>15</v>
      </c>
      <c r="M80" s="20">
        <v>0</v>
      </c>
      <c r="N80" s="20">
        <v>0</v>
      </c>
      <c r="O80" s="20">
        <v>0</v>
      </c>
      <c r="P80" s="20">
        <v>0</v>
      </c>
      <c r="Q80" s="28"/>
      <c r="R80" s="26">
        <f t="shared" si="3"/>
        <v>17.735849056603776</v>
      </c>
      <c r="S80" s="20">
        <v>100</v>
      </c>
      <c r="T80" s="22">
        <f t="shared" si="1"/>
        <v>0.17735849056603775</v>
      </c>
      <c r="U80" s="23"/>
    </row>
    <row r="81" spans="1:21" ht="72">
      <c r="A81" s="17" t="s">
        <v>140</v>
      </c>
      <c r="B81" s="18" t="s">
        <v>47</v>
      </c>
      <c r="C81" s="19" t="s">
        <v>141</v>
      </c>
      <c r="D81" s="18" t="s">
        <v>65</v>
      </c>
      <c r="E81" s="20">
        <v>13</v>
      </c>
      <c r="F81" s="20">
        <v>0</v>
      </c>
      <c r="G81" s="20">
        <v>0</v>
      </c>
      <c r="H81" s="20">
        <v>6</v>
      </c>
      <c r="I81" s="20">
        <v>2</v>
      </c>
      <c r="J81" s="20">
        <v>0</v>
      </c>
      <c r="K81" s="20">
        <v>1</v>
      </c>
      <c r="L81" s="20">
        <v>0</v>
      </c>
      <c r="M81" s="20">
        <v>0</v>
      </c>
      <c r="N81" s="20">
        <v>0</v>
      </c>
      <c r="O81" s="20">
        <v>20</v>
      </c>
      <c r="P81" s="20">
        <v>0</v>
      </c>
      <c r="Q81" s="28"/>
      <c r="R81" s="26">
        <f t="shared" si="3"/>
        <v>15.849056603773585</v>
      </c>
      <c r="S81" s="20">
        <v>100</v>
      </c>
      <c r="T81" s="22">
        <f t="shared" si="1"/>
        <v>0.15849056603773584</v>
      </c>
      <c r="U81" s="23"/>
    </row>
    <row r="82" spans="1:21" ht="92.25" customHeight="1">
      <c r="A82" s="17" t="s">
        <v>142</v>
      </c>
      <c r="B82" s="18" t="s">
        <v>47</v>
      </c>
      <c r="C82" s="19" t="s">
        <v>143</v>
      </c>
      <c r="D82" s="24" t="s">
        <v>62</v>
      </c>
      <c r="E82" s="20">
        <v>19</v>
      </c>
      <c r="F82" s="20">
        <v>0</v>
      </c>
      <c r="G82" s="20">
        <v>0</v>
      </c>
      <c r="H82" s="20">
        <v>6</v>
      </c>
      <c r="I82" s="20">
        <v>0</v>
      </c>
      <c r="J82" s="20">
        <v>0</v>
      </c>
      <c r="K82" s="20">
        <v>1</v>
      </c>
      <c r="L82" s="20">
        <v>11</v>
      </c>
      <c r="M82" s="20">
        <v>0</v>
      </c>
      <c r="N82" s="20">
        <v>0</v>
      </c>
      <c r="O82" s="20">
        <v>0</v>
      </c>
      <c r="P82" s="20">
        <v>0</v>
      </c>
      <c r="Q82" s="28"/>
      <c r="R82" s="26">
        <f t="shared" si="3"/>
        <v>13.962264150943398</v>
      </c>
      <c r="S82" s="20">
        <v>100</v>
      </c>
      <c r="T82" s="22">
        <f t="shared" si="1"/>
        <v>0.139622641509434</v>
      </c>
      <c r="U82" s="23"/>
    </row>
    <row r="83" spans="1:21" ht="90">
      <c r="A83" s="17" t="s">
        <v>144</v>
      </c>
      <c r="B83" s="18" t="s">
        <v>47</v>
      </c>
      <c r="C83" s="19" t="s">
        <v>145</v>
      </c>
      <c r="D83" s="18" t="s">
        <v>84</v>
      </c>
      <c r="E83" s="20">
        <v>20</v>
      </c>
      <c r="F83" s="20">
        <v>2</v>
      </c>
      <c r="G83" s="20">
        <v>4</v>
      </c>
      <c r="H83" s="20">
        <v>10</v>
      </c>
      <c r="I83" s="20">
        <v>2</v>
      </c>
      <c r="J83" s="20">
        <v>0</v>
      </c>
      <c r="K83" s="20">
        <v>0</v>
      </c>
      <c r="L83" s="20">
        <v>6</v>
      </c>
      <c r="M83" s="20">
        <v>20</v>
      </c>
      <c r="N83" s="20">
        <v>20</v>
      </c>
      <c r="O83" s="20">
        <v>20</v>
      </c>
      <c r="P83" s="20">
        <v>30</v>
      </c>
      <c r="Q83" s="20">
        <v>30</v>
      </c>
      <c r="R83" s="26">
        <f aca="true" t="shared" si="4" ref="R83:R98">SUM(E83:Q83)/2.9</f>
        <v>56.55172413793104</v>
      </c>
      <c r="S83" s="20">
        <v>100</v>
      </c>
      <c r="T83" s="22">
        <f t="shared" si="1"/>
        <v>0.5655172413793104</v>
      </c>
      <c r="U83" s="23"/>
    </row>
    <row r="84" spans="1:21" ht="69" customHeight="1">
      <c r="A84" s="17" t="s">
        <v>146</v>
      </c>
      <c r="B84" s="18" t="s">
        <v>47</v>
      </c>
      <c r="C84" s="19" t="s">
        <v>147</v>
      </c>
      <c r="D84" s="24" t="s">
        <v>62</v>
      </c>
      <c r="E84" s="20">
        <v>21</v>
      </c>
      <c r="F84" s="20">
        <v>0</v>
      </c>
      <c r="G84" s="20">
        <v>0</v>
      </c>
      <c r="H84" s="20">
        <v>10</v>
      </c>
      <c r="I84" s="20">
        <v>12</v>
      </c>
      <c r="J84" s="20">
        <v>45</v>
      </c>
      <c r="K84" s="20">
        <v>3</v>
      </c>
      <c r="L84" s="20">
        <v>2</v>
      </c>
      <c r="M84" s="20">
        <v>20</v>
      </c>
      <c r="N84" s="20">
        <v>0</v>
      </c>
      <c r="O84" s="20">
        <v>20</v>
      </c>
      <c r="P84" s="20">
        <v>25</v>
      </c>
      <c r="Q84" s="20">
        <v>0</v>
      </c>
      <c r="R84" s="26">
        <f t="shared" si="4"/>
        <v>54.48275862068966</v>
      </c>
      <c r="S84" s="20">
        <v>100</v>
      </c>
      <c r="T84" s="22">
        <f t="shared" si="1"/>
        <v>0.5448275862068965</v>
      </c>
      <c r="U84" s="23"/>
    </row>
    <row r="85" spans="1:21" ht="74.25" customHeight="1">
      <c r="A85" s="17" t="s">
        <v>148</v>
      </c>
      <c r="B85" s="18" t="s">
        <v>47</v>
      </c>
      <c r="C85" s="19" t="s">
        <v>149</v>
      </c>
      <c r="D85" s="24" t="s">
        <v>62</v>
      </c>
      <c r="E85" s="20">
        <v>22</v>
      </c>
      <c r="F85" s="20">
        <v>0</v>
      </c>
      <c r="G85" s="20">
        <v>0</v>
      </c>
      <c r="H85" s="20">
        <v>4</v>
      </c>
      <c r="I85" s="20">
        <v>2</v>
      </c>
      <c r="J85" s="20">
        <v>43</v>
      </c>
      <c r="K85" s="20">
        <v>9</v>
      </c>
      <c r="L85" s="20">
        <v>2</v>
      </c>
      <c r="M85" s="20">
        <v>1</v>
      </c>
      <c r="N85" s="20">
        <v>0</v>
      </c>
      <c r="O85" s="20">
        <v>20</v>
      </c>
      <c r="P85" s="20">
        <v>0</v>
      </c>
      <c r="Q85" s="20">
        <v>0</v>
      </c>
      <c r="R85" s="26">
        <f t="shared" si="4"/>
        <v>35.51724137931035</v>
      </c>
      <c r="S85" s="20">
        <v>100</v>
      </c>
      <c r="T85" s="22">
        <f t="shared" si="1"/>
        <v>0.3551724137931035</v>
      </c>
      <c r="U85" s="23"/>
    </row>
    <row r="86" spans="1:21" ht="72">
      <c r="A86" s="17" t="s">
        <v>150</v>
      </c>
      <c r="B86" s="18" t="s">
        <v>47</v>
      </c>
      <c r="C86" s="19" t="s">
        <v>151</v>
      </c>
      <c r="D86" s="25" t="s">
        <v>152</v>
      </c>
      <c r="E86" s="20">
        <v>26</v>
      </c>
      <c r="F86" s="20">
        <v>0</v>
      </c>
      <c r="G86" s="20">
        <v>12</v>
      </c>
      <c r="H86" s="20">
        <v>8</v>
      </c>
      <c r="I86" s="20">
        <v>2</v>
      </c>
      <c r="J86" s="20">
        <v>0</v>
      </c>
      <c r="K86" s="20">
        <v>0</v>
      </c>
      <c r="L86" s="20">
        <v>4</v>
      </c>
      <c r="M86" s="20">
        <v>6</v>
      </c>
      <c r="N86" s="20">
        <v>0</v>
      </c>
      <c r="O86" s="20">
        <v>0</v>
      </c>
      <c r="P86" s="20">
        <v>25</v>
      </c>
      <c r="Q86" s="20">
        <v>15</v>
      </c>
      <c r="R86" s="26">
        <f t="shared" si="4"/>
        <v>33.793103448275865</v>
      </c>
      <c r="S86" s="20">
        <v>100</v>
      </c>
      <c r="T86" s="22">
        <f t="shared" si="1"/>
        <v>0.33793103448275863</v>
      </c>
      <c r="U86" s="23"/>
    </row>
    <row r="87" spans="1:21" ht="90">
      <c r="A87" s="17" t="s">
        <v>153</v>
      </c>
      <c r="B87" s="18" t="s">
        <v>47</v>
      </c>
      <c r="C87" s="19" t="s">
        <v>154</v>
      </c>
      <c r="D87" s="24" t="s">
        <v>62</v>
      </c>
      <c r="E87" s="20">
        <v>18</v>
      </c>
      <c r="F87" s="20">
        <v>0</v>
      </c>
      <c r="G87" s="20">
        <v>0</v>
      </c>
      <c r="H87" s="20">
        <v>10</v>
      </c>
      <c r="I87" s="20">
        <v>10</v>
      </c>
      <c r="J87" s="20">
        <v>15</v>
      </c>
      <c r="K87" s="20">
        <v>0</v>
      </c>
      <c r="L87" s="20">
        <v>2</v>
      </c>
      <c r="M87" s="20">
        <v>16</v>
      </c>
      <c r="N87" s="20">
        <v>0</v>
      </c>
      <c r="O87" s="20">
        <v>10</v>
      </c>
      <c r="P87" s="20">
        <v>0</v>
      </c>
      <c r="Q87" s="20">
        <v>5</v>
      </c>
      <c r="R87" s="26">
        <f t="shared" si="4"/>
        <v>29.655172413793103</v>
      </c>
      <c r="S87" s="20">
        <v>100</v>
      </c>
      <c r="T87" s="22">
        <f t="shared" si="1"/>
        <v>0.296551724137931</v>
      </c>
      <c r="U87" s="23"/>
    </row>
    <row r="88" spans="1:21" ht="90">
      <c r="A88" s="17" t="s">
        <v>155</v>
      </c>
      <c r="B88" s="18" t="s">
        <v>47</v>
      </c>
      <c r="C88" s="19" t="s">
        <v>156</v>
      </c>
      <c r="D88" s="18" t="s">
        <v>84</v>
      </c>
      <c r="E88" s="20">
        <v>16</v>
      </c>
      <c r="F88" s="20">
        <v>0</v>
      </c>
      <c r="G88" s="20">
        <v>0</v>
      </c>
      <c r="H88" s="20">
        <v>0</v>
      </c>
      <c r="I88" s="20">
        <v>0</v>
      </c>
      <c r="J88" s="20">
        <v>0</v>
      </c>
      <c r="K88" s="20">
        <v>0</v>
      </c>
      <c r="L88" s="20">
        <v>0</v>
      </c>
      <c r="M88" s="20">
        <v>8</v>
      </c>
      <c r="N88" s="20">
        <v>0</v>
      </c>
      <c r="O88" s="20">
        <v>25</v>
      </c>
      <c r="P88" s="20">
        <v>0</v>
      </c>
      <c r="Q88" s="20">
        <v>20</v>
      </c>
      <c r="R88" s="26">
        <f t="shared" si="4"/>
        <v>23.79310344827586</v>
      </c>
      <c r="S88" s="20">
        <v>100</v>
      </c>
      <c r="T88" s="22">
        <f t="shared" si="1"/>
        <v>0.23793103448275862</v>
      </c>
      <c r="U88" s="23"/>
    </row>
    <row r="89" spans="1:21" ht="90">
      <c r="A89" s="17" t="s">
        <v>157</v>
      </c>
      <c r="B89" s="18" t="s">
        <v>47</v>
      </c>
      <c r="C89" s="19" t="s">
        <v>158</v>
      </c>
      <c r="D89" s="24" t="s">
        <v>62</v>
      </c>
      <c r="E89" s="20">
        <v>13</v>
      </c>
      <c r="F89" s="20">
        <v>12</v>
      </c>
      <c r="G89" s="20">
        <v>10</v>
      </c>
      <c r="H89" s="20">
        <v>12</v>
      </c>
      <c r="I89" s="20">
        <v>0</v>
      </c>
      <c r="J89" s="20">
        <v>0</v>
      </c>
      <c r="K89" s="20">
        <v>0</v>
      </c>
      <c r="L89" s="20">
        <v>2</v>
      </c>
      <c r="M89" s="20">
        <v>15</v>
      </c>
      <c r="N89" s="20">
        <v>0</v>
      </c>
      <c r="O89" s="20">
        <v>0</v>
      </c>
      <c r="P89" s="20">
        <v>0</v>
      </c>
      <c r="Q89" s="20">
        <v>0</v>
      </c>
      <c r="R89" s="26">
        <f t="shared" si="4"/>
        <v>22.06896551724138</v>
      </c>
      <c r="S89" s="20">
        <v>100</v>
      </c>
      <c r="T89" s="22">
        <f t="shared" si="1"/>
        <v>0.22068965517241382</v>
      </c>
      <c r="U89" s="23"/>
    </row>
    <row r="90" spans="1:21" ht="90">
      <c r="A90" s="17" t="s">
        <v>159</v>
      </c>
      <c r="B90" s="18" t="s">
        <v>47</v>
      </c>
      <c r="C90" s="19" t="s">
        <v>160</v>
      </c>
      <c r="D90" s="24" t="s">
        <v>62</v>
      </c>
      <c r="E90" s="20">
        <v>22</v>
      </c>
      <c r="F90" s="20">
        <v>0</v>
      </c>
      <c r="G90" s="20">
        <v>4</v>
      </c>
      <c r="H90" s="20">
        <v>10</v>
      </c>
      <c r="I90" s="20">
        <v>12</v>
      </c>
      <c r="J90" s="20">
        <v>0</v>
      </c>
      <c r="K90" s="20">
        <v>0</v>
      </c>
      <c r="L90" s="20">
        <v>2</v>
      </c>
      <c r="M90" s="20">
        <v>1</v>
      </c>
      <c r="N90" s="20">
        <v>0</v>
      </c>
      <c r="O90" s="20">
        <v>10</v>
      </c>
      <c r="P90" s="20">
        <v>0</v>
      </c>
      <c r="Q90" s="20">
        <v>0</v>
      </c>
      <c r="R90" s="26">
        <f t="shared" si="4"/>
        <v>21.03448275862069</v>
      </c>
      <c r="S90" s="20">
        <v>100</v>
      </c>
      <c r="T90" s="22">
        <f t="shared" si="1"/>
        <v>0.2103448275862069</v>
      </c>
      <c r="U90" s="23"/>
    </row>
    <row r="91" spans="1:21" ht="90">
      <c r="A91" s="17" t="s">
        <v>161</v>
      </c>
      <c r="B91" s="18" t="s">
        <v>47</v>
      </c>
      <c r="C91" s="19" t="s">
        <v>162</v>
      </c>
      <c r="D91" s="24" t="s">
        <v>62</v>
      </c>
      <c r="E91" s="20">
        <v>19</v>
      </c>
      <c r="F91" s="20">
        <v>6</v>
      </c>
      <c r="G91" s="20">
        <v>12</v>
      </c>
      <c r="H91" s="20">
        <v>8</v>
      </c>
      <c r="I91" s="20">
        <v>0</v>
      </c>
      <c r="J91" s="20">
        <v>6</v>
      </c>
      <c r="K91" s="20">
        <v>3</v>
      </c>
      <c r="L91" s="20"/>
      <c r="M91" s="20"/>
      <c r="N91" s="20"/>
      <c r="O91" s="20"/>
      <c r="P91" s="20"/>
      <c r="Q91" s="20"/>
      <c r="R91" s="26">
        <f t="shared" si="4"/>
        <v>18.620689655172413</v>
      </c>
      <c r="S91" s="20">
        <v>100</v>
      </c>
      <c r="T91" s="22">
        <f t="shared" si="1"/>
        <v>0.18620689655172412</v>
      </c>
      <c r="U91" s="23"/>
    </row>
    <row r="92" spans="1:21" ht="90">
      <c r="A92" s="17" t="s">
        <v>163</v>
      </c>
      <c r="B92" s="18" t="s">
        <v>47</v>
      </c>
      <c r="C92" s="19" t="s">
        <v>164</v>
      </c>
      <c r="D92" s="24" t="s">
        <v>62</v>
      </c>
      <c r="E92" s="20">
        <v>25</v>
      </c>
      <c r="F92" s="20">
        <v>0</v>
      </c>
      <c r="G92" s="20">
        <v>0</v>
      </c>
      <c r="H92" s="20">
        <v>10</v>
      </c>
      <c r="I92" s="20">
        <v>0</v>
      </c>
      <c r="J92" s="20">
        <v>0</v>
      </c>
      <c r="K92" s="20">
        <v>0</v>
      </c>
      <c r="L92" s="20">
        <v>2</v>
      </c>
      <c r="M92" s="20">
        <v>17</v>
      </c>
      <c r="N92" s="20">
        <v>0</v>
      </c>
      <c r="O92" s="20">
        <v>0</v>
      </c>
      <c r="P92" s="20">
        <v>0</v>
      </c>
      <c r="Q92" s="20">
        <v>0</v>
      </c>
      <c r="R92" s="26">
        <f t="shared" si="4"/>
        <v>18.620689655172413</v>
      </c>
      <c r="S92" s="20">
        <v>100</v>
      </c>
      <c r="T92" s="22">
        <f t="shared" si="1"/>
        <v>0.18620689655172412</v>
      </c>
      <c r="U92" s="23"/>
    </row>
    <row r="93" spans="1:21" ht="90">
      <c r="A93" s="17" t="s">
        <v>165</v>
      </c>
      <c r="B93" s="18" t="s">
        <v>47</v>
      </c>
      <c r="C93" s="19" t="s">
        <v>166</v>
      </c>
      <c r="D93" s="24" t="s">
        <v>62</v>
      </c>
      <c r="E93" s="20">
        <v>30</v>
      </c>
      <c r="F93" s="20">
        <v>0</v>
      </c>
      <c r="G93" s="20">
        <v>0</v>
      </c>
      <c r="H93" s="20">
        <v>10</v>
      </c>
      <c r="I93" s="20">
        <v>6</v>
      </c>
      <c r="J93" s="20">
        <v>6</v>
      </c>
      <c r="K93" s="20">
        <v>1</v>
      </c>
      <c r="L93" s="20"/>
      <c r="M93" s="20"/>
      <c r="N93" s="20"/>
      <c r="O93" s="20"/>
      <c r="P93" s="20"/>
      <c r="Q93" s="20"/>
      <c r="R93" s="26">
        <f t="shared" si="4"/>
        <v>18.27586206896552</v>
      </c>
      <c r="S93" s="20">
        <v>100</v>
      </c>
      <c r="T93" s="22">
        <f t="shared" si="1"/>
        <v>0.1827586206896552</v>
      </c>
      <c r="U93" s="23"/>
    </row>
    <row r="94" spans="1:21" ht="54">
      <c r="A94" s="17" t="s">
        <v>167</v>
      </c>
      <c r="B94" s="18" t="s">
        <v>47</v>
      </c>
      <c r="C94" s="19" t="s">
        <v>168</v>
      </c>
      <c r="D94" s="25" t="s">
        <v>169</v>
      </c>
      <c r="E94" s="20">
        <v>16</v>
      </c>
      <c r="F94" s="20">
        <v>0</v>
      </c>
      <c r="G94" s="20">
        <v>0</v>
      </c>
      <c r="H94" s="20">
        <v>4</v>
      </c>
      <c r="I94" s="20">
        <v>0</v>
      </c>
      <c r="J94" s="20">
        <v>0</v>
      </c>
      <c r="K94" s="20">
        <v>0</v>
      </c>
      <c r="L94" s="20">
        <v>1</v>
      </c>
      <c r="M94" s="20">
        <v>2</v>
      </c>
      <c r="N94" s="20">
        <v>0</v>
      </c>
      <c r="O94" s="20">
        <v>0</v>
      </c>
      <c r="P94" s="20">
        <v>25</v>
      </c>
      <c r="Q94" s="20">
        <v>0</v>
      </c>
      <c r="R94" s="26">
        <f t="shared" si="4"/>
        <v>16.551724137931036</v>
      </c>
      <c r="S94" s="20">
        <v>100</v>
      </c>
      <c r="T94" s="22">
        <f t="shared" si="1"/>
        <v>0.16551724137931034</v>
      </c>
      <c r="U94" s="23"/>
    </row>
    <row r="95" spans="1:21" ht="54">
      <c r="A95" s="17" t="s">
        <v>170</v>
      </c>
      <c r="B95" s="18" t="s">
        <v>47</v>
      </c>
      <c r="C95" s="19" t="s">
        <v>171</v>
      </c>
      <c r="D95" s="18" t="s">
        <v>72</v>
      </c>
      <c r="E95" s="20">
        <v>16</v>
      </c>
      <c r="F95" s="20">
        <v>0</v>
      </c>
      <c r="G95" s="20">
        <v>2</v>
      </c>
      <c r="H95" s="20">
        <v>2</v>
      </c>
      <c r="I95" s="20">
        <v>2</v>
      </c>
      <c r="J95" s="20">
        <v>8</v>
      </c>
      <c r="K95" s="20">
        <v>2</v>
      </c>
      <c r="L95" s="20"/>
      <c r="M95" s="20"/>
      <c r="N95" s="20"/>
      <c r="O95" s="20"/>
      <c r="P95" s="20"/>
      <c r="Q95" s="20"/>
      <c r="R95" s="26">
        <f t="shared" si="4"/>
        <v>11.03448275862069</v>
      </c>
      <c r="S95" s="20">
        <v>100</v>
      </c>
      <c r="T95" s="22">
        <f t="shared" si="1"/>
        <v>0.11034482758620691</v>
      </c>
      <c r="U95" s="23"/>
    </row>
    <row r="96" spans="1:21" ht="90">
      <c r="A96" s="17" t="s">
        <v>172</v>
      </c>
      <c r="B96" s="18" t="s">
        <v>47</v>
      </c>
      <c r="C96" s="19" t="s">
        <v>173</v>
      </c>
      <c r="D96" s="18" t="s">
        <v>84</v>
      </c>
      <c r="E96" s="20">
        <v>19</v>
      </c>
      <c r="F96" s="20">
        <v>0</v>
      </c>
      <c r="G96" s="20">
        <v>0</v>
      </c>
      <c r="H96" s="20">
        <v>6</v>
      </c>
      <c r="I96" s="20">
        <v>4</v>
      </c>
      <c r="J96" s="20">
        <v>0</v>
      </c>
      <c r="K96" s="20">
        <v>2</v>
      </c>
      <c r="L96" s="20"/>
      <c r="M96" s="20"/>
      <c r="N96" s="20"/>
      <c r="O96" s="20"/>
      <c r="P96" s="20"/>
      <c r="Q96" s="20"/>
      <c r="R96" s="26">
        <f t="shared" si="4"/>
        <v>10.689655172413794</v>
      </c>
      <c r="S96" s="20">
        <v>100</v>
      </c>
      <c r="T96" s="22">
        <f t="shared" si="1"/>
        <v>0.10689655172413794</v>
      </c>
      <c r="U96" s="23"/>
    </row>
    <row r="97" spans="1:21" ht="72">
      <c r="A97" s="17" t="s">
        <v>174</v>
      </c>
      <c r="B97" s="18" t="s">
        <v>47</v>
      </c>
      <c r="C97" s="19" t="s">
        <v>175</v>
      </c>
      <c r="D97" s="25" t="s">
        <v>57</v>
      </c>
      <c r="E97" s="20">
        <v>18</v>
      </c>
      <c r="F97" s="20">
        <v>0</v>
      </c>
      <c r="G97" s="20">
        <v>0</v>
      </c>
      <c r="H97" s="20">
        <v>4</v>
      </c>
      <c r="I97" s="20">
        <v>0</v>
      </c>
      <c r="J97" s="20">
        <v>0</v>
      </c>
      <c r="K97" s="20">
        <v>2</v>
      </c>
      <c r="L97" s="20"/>
      <c r="M97" s="20"/>
      <c r="N97" s="20"/>
      <c r="O97" s="20"/>
      <c r="P97" s="20"/>
      <c r="Q97" s="20"/>
      <c r="R97" s="26">
        <f t="shared" si="4"/>
        <v>8.275862068965518</v>
      </c>
      <c r="S97" s="20">
        <v>100</v>
      </c>
      <c r="T97" s="22">
        <f t="shared" si="1"/>
        <v>0.08275862068965517</v>
      </c>
      <c r="U97" s="23"/>
    </row>
    <row r="98" spans="1:21" ht="90">
      <c r="A98" s="17" t="s">
        <v>176</v>
      </c>
      <c r="B98" s="18" t="s">
        <v>47</v>
      </c>
      <c r="C98" s="19" t="s">
        <v>177</v>
      </c>
      <c r="D98" s="24" t="s">
        <v>62</v>
      </c>
      <c r="E98" s="20">
        <v>10</v>
      </c>
      <c r="F98" s="20">
        <v>0</v>
      </c>
      <c r="G98" s="20">
        <v>0</v>
      </c>
      <c r="H98" s="20">
        <v>4</v>
      </c>
      <c r="I98" s="20">
        <v>0</v>
      </c>
      <c r="J98" s="20">
        <v>0</v>
      </c>
      <c r="K98" s="20">
        <v>0</v>
      </c>
      <c r="L98" s="20">
        <v>2</v>
      </c>
      <c r="M98" s="20">
        <v>0</v>
      </c>
      <c r="N98" s="20">
        <v>0</v>
      </c>
      <c r="O98" s="20">
        <v>0</v>
      </c>
      <c r="P98" s="20">
        <v>0</v>
      </c>
      <c r="Q98" s="20">
        <v>0</v>
      </c>
      <c r="R98" s="26">
        <f t="shared" si="4"/>
        <v>5.517241379310345</v>
      </c>
      <c r="S98" s="20">
        <v>100</v>
      </c>
      <c r="T98" s="22">
        <f t="shared" si="1"/>
        <v>0.055172413793103454</v>
      </c>
      <c r="U98" s="23"/>
    </row>
    <row r="100" spans="1:17" ht="65.25" customHeight="1">
      <c r="A100" s="5" t="s">
        <v>178</v>
      </c>
      <c r="B100" s="5"/>
      <c r="C100" s="5"/>
      <c r="D100" s="5"/>
      <c r="E100" s="5"/>
      <c r="F100" s="5"/>
      <c r="G100" s="5"/>
      <c r="H100" s="5"/>
      <c r="I100" s="5"/>
      <c r="J100" s="5"/>
      <c r="K100" s="5"/>
      <c r="L100" s="5"/>
      <c r="M100" s="5"/>
      <c r="N100" s="5"/>
      <c r="O100" s="5"/>
      <c r="P100" s="5"/>
      <c r="Q100" s="5"/>
    </row>
    <row r="101" spans="1:17" ht="75.75" customHeight="1">
      <c r="A101" s="4" t="s">
        <v>179</v>
      </c>
      <c r="B101" s="4"/>
      <c r="C101" s="4"/>
      <c r="D101" s="4"/>
      <c r="E101" s="4"/>
      <c r="F101" s="4"/>
      <c r="G101" s="4"/>
      <c r="H101" s="4"/>
      <c r="I101" s="4"/>
      <c r="J101" s="4"/>
      <c r="K101" s="4"/>
      <c r="L101" s="4"/>
      <c r="M101" s="4"/>
      <c r="N101" s="6"/>
      <c r="O101" s="6"/>
      <c r="P101" s="6"/>
      <c r="Q101" s="6"/>
    </row>
  </sheetData>
  <sheetProtection selectLockedCells="1" selectUnlockedCells="1"/>
  <autoFilter ref="A39:Q99"/>
  <mergeCells count="29">
    <mergeCell ref="A1:Q1"/>
    <mergeCell ref="A2:Q2"/>
    <mergeCell ref="A3:Q3"/>
    <mergeCell ref="G4:O4"/>
    <mergeCell ref="A5:Q5"/>
    <mergeCell ref="A6:Q6"/>
    <mergeCell ref="A7:Q7"/>
    <mergeCell ref="A8:Q8"/>
    <mergeCell ref="A10:Q10"/>
    <mergeCell ref="A12:Q12"/>
    <mergeCell ref="A13:M13"/>
    <mergeCell ref="A14:Q14"/>
    <mergeCell ref="A16:Q16"/>
    <mergeCell ref="A17:Q17"/>
    <mergeCell ref="A18:Q18"/>
    <mergeCell ref="A20:Q20"/>
    <mergeCell ref="A21:Q21"/>
    <mergeCell ref="A23:IV23"/>
    <mergeCell ref="A24:IV24"/>
    <mergeCell ref="A25:IV25"/>
    <mergeCell ref="A27:IV27"/>
    <mergeCell ref="A28:IV28"/>
    <mergeCell ref="A30:Q30"/>
    <mergeCell ref="A33:Q33"/>
    <mergeCell ref="A34:Q34"/>
    <mergeCell ref="A36:Q36"/>
    <mergeCell ref="A37:Q37"/>
    <mergeCell ref="A100:Q100"/>
    <mergeCell ref="A101:M101"/>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
  <dcterms:created xsi:type="dcterms:W3CDTF">2023-12-11T10:28:00Z</dcterms:created>
  <dcterms:modified xsi:type="dcterms:W3CDTF">2023-12-14T05:45:00Z</dcterms:modified>
  <cp:category/>
  <cp:version/>
  <cp:contentType/>
  <cp:contentStatus/>
  <cp:revision>8</cp:revision>
</cp:coreProperties>
</file>