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'Лист1'!$A$39:$AA$94</definedName>
    <definedName name="Excel_BuiltIn__FilterDatabase" localSheetId="0">'Лист1'!$A$39:$AA$45</definedName>
    <definedName name="Excel_BuiltIn_Print_Area" localSheetId="0">'Лист1'!$A$1:$AA$55</definedName>
    <definedName name="_xlnm.Print_Area" localSheetId="0">'Лист1'!$A$1:$AA$120</definedName>
  </definedNames>
  <calcPr fullCalcOnLoad="1"/>
</workbook>
</file>

<file path=xl/sharedStrings.xml><?xml version="1.0" encoding="utf-8"?>
<sst xmlns="http://schemas.openxmlformats.org/spreadsheetml/2006/main" count="668" uniqueCount="325">
  <si>
    <t>ПРОТОКОЛ</t>
  </si>
  <si>
    <t xml:space="preserve">заседания жюри муниципального этапа всероссийской олимпиады школьников </t>
  </si>
  <si>
    <t>по праву в 2023/24 учебном году</t>
  </si>
  <si>
    <t>Дата проведения: 14.12.2023 г.</t>
  </si>
  <si>
    <t>Повестка дня:</t>
  </si>
  <si>
    <t>1. Подведение итогов проведения муниципального этапа всероссийской олимпиады школьников по праву.</t>
  </si>
  <si>
    <r>
      <rPr>
        <sz val="18"/>
        <color indexed="8"/>
        <rFont val="Times New Roman"/>
        <family val="1"/>
      </rPr>
      <t>2. Определение победителей и призеров муниципального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праву.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</si>
  <si>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</si>
  <si>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муниципального этапа всероссийской олимпиады школьников по праву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</si>
  <si>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</si>
  <si>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муниципального этапа олимпиады было удалено 0 участников, рассмотрено 0 апелляций, из них: удовлетворено 0, отклонено 0.</t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</si>
  <si>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</si>
  <si>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рейтинговую таблицу результатов участников муниципального этапа всероссийской олимпиады школьников по праву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</si>
  <si>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муниципального этапа всероссийской олимпиады школьников в 2023/24 учебном году по праву</t>
  </si>
  <si>
    <t>Управление народного образования администрации города Мичуринска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</si>
  <si>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</si>
  <si>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</si>
  <si>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</si>
  <si>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</si>
  <si>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</si>
  <si>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</si>
  <si>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</si>
  <si>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</si>
  <si>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</si>
  <si>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</si>
  <si>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</si>
  <si>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</si>
  <si>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</si>
  <si>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</si>
  <si>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</si>
  <si>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</si>
  <si>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</si>
  <si>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</si>
  <si>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</si>
  <si>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</si>
  <si>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</si>
  <si>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</si>
  <si>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</si>
  <si>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</si>
  <si>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</si>
  <si>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</si>
  <si>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</si>
  <si>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</si>
  <si>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Алина</t>
  </si>
  <si>
    <t>Алексеевна</t>
  </si>
  <si>
    <t>Ж</t>
  </si>
  <si>
    <t>Российская Федерация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</si>
  <si>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</si>
  <si>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Сорокин Роман Викторович</t>
  </si>
  <si>
    <t>Бутучел</t>
  </si>
  <si>
    <t>София</t>
  </si>
  <si>
    <t>Андреевна</t>
  </si>
  <si>
    <t>14.08.2008</t>
  </si>
  <si>
    <t>Гончар</t>
  </si>
  <si>
    <t>Арсентий</t>
  </si>
  <si>
    <t>Романович</t>
  </si>
  <si>
    <t>М</t>
  </si>
  <si>
    <t>Тамбовское областное государственное автономное общеобразовательное учреждение "Мичуринский лицей-интернат"</t>
  </si>
  <si>
    <t>Гранитов</t>
  </si>
  <si>
    <t>Александр</t>
  </si>
  <si>
    <t>Вадимович</t>
  </si>
  <si>
    <t>30.07.2008</t>
  </si>
  <si>
    <t>Демин</t>
  </si>
  <si>
    <t>Алексеевич</t>
  </si>
  <si>
    <t>м</t>
  </si>
  <si>
    <t>9 (8)</t>
  </si>
  <si>
    <t>Дроздов</t>
  </si>
  <si>
    <t>Вадим</t>
  </si>
  <si>
    <t>Трунова Любовь Николаевна</t>
  </si>
  <si>
    <t xml:space="preserve">Каданцев </t>
  </si>
  <si>
    <t>Михаил</t>
  </si>
  <si>
    <t>Александрович</t>
  </si>
  <si>
    <t>Муниципальное бюджетное общеобразовательное учреждение "Средняя общеобразовательная школа №9"</t>
  </si>
  <si>
    <t>Бурцева Маргарита Юрьевна</t>
  </si>
  <si>
    <t>Комаревцев</t>
  </si>
  <si>
    <t>Максим</t>
  </si>
  <si>
    <t>Дмитриевич</t>
  </si>
  <si>
    <t>Лазуткина</t>
  </si>
  <si>
    <t>Варвара</t>
  </si>
  <si>
    <t>Владимировна</t>
  </si>
  <si>
    <t>27.08.2008</t>
  </si>
  <si>
    <t>Муниципальное автономное общеобразовательное учреждение "Научно-технологический центр им. И.В. Мичурина"</t>
  </si>
  <si>
    <t xml:space="preserve">Лисунова </t>
  </si>
  <si>
    <t>Мария</t>
  </si>
  <si>
    <t>9(8)</t>
  </si>
  <si>
    <t>Полянская Людмила Ивановна</t>
  </si>
  <si>
    <t>Макарова</t>
  </si>
  <si>
    <t>Дарина</t>
  </si>
  <si>
    <t>Денисовна</t>
  </si>
  <si>
    <t>ж</t>
  </si>
  <si>
    <t>Мялов</t>
  </si>
  <si>
    <t>Алексей</t>
  </si>
  <si>
    <t>Андреевич</t>
  </si>
  <si>
    <t>21.03.2008</t>
  </si>
  <si>
    <t xml:space="preserve">Найденова </t>
  </si>
  <si>
    <t>Екатерина</t>
  </si>
  <si>
    <t>Сергеевна</t>
  </si>
  <si>
    <t>Попова</t>
  </si>
  <si>
    <t>Струков</t>
  </si>
  <si>
    <t>Дмитрий</t>
  </si>
  <si>
    <t>Сергеевич</t>
  </si>
  <si>
    <t>Трунов</t>
  </si>
  <si>
    <t>Артем</t>
  </si>
  <si>
    <t>Яковлева</t>
  </si>
  <si>
    <t>Анастасия</t>
  </si>
  <si>
    <t>07.09.2008</t>
  </si>
  <si>
    <t>Балашова</t>
  </si>
  <si>
    <t>Елена</t>
  </si>
  <si>
    <t>Батищева</t>
  </si>
  <si>
    <t>Александра</t>
  </si>
  <si>
    <t>Николаевна</t>
  </si>
  <si>
    <t>Кристина</t>
  </si>
  <si>
    <t>муниципальное бюджетное общеобразовательное учреждение "Средняя общеобразовательная школа №19" г. Мичуринска Тамбовской области</t>
  </si>
  <si>
    <t>Шелковникова Светлана Валерьевна</t>
  </si>
  <si>
    <t>Болдырев</t>
  </si>
  <si>
    <t>Федор</t>
  </si>
  <si>
    <t>Константинович</t>
  </si>
  <si>
    <t>Афонина Наталия Александровна</t>
  </si>
  <si>
    <t>Дашков</t>
  </si>
  <si>
    <t>Эдуардович</t>
  </si>
  <si>
    <t>Муниципальное бюджетное общеобразовательное учреждение "Средняя общеобразовательная школа № 7"</t>
  </si>
  <si>
    <t>Милованова Наталия Викторовна</t>
  </si>
  <si>
    <t>Иванов</t>
  </si>
  <si>
    <t>Илья</t>
  </si>
  <si>
    <t>Муниципальное бюджетное общеобразовательное учреждение "Средняя общеобразовательная школа №15"</t>
  </si>
  <si>
    <t>Улыбышева Елизавета Валериевна</t>
  </si>
  <si>
    <t>Козлов</t>
  </si>
  <si>
    <t>Матвей</t>
  </si>
  <si>
    <t>Викторович</t>
  </si>
  <si>
    <t>Кольцова</t>
  </si>
  <si>
    <t>Софья</t>
  </si>
  <si>
    <t>Романовна</t>
  </si>
  <si>
    <t>Краснослободцева</t>
  </si>
  <si>
    <t>Ненашева</t>
  </si>
  <si>
    <t>Яна</t>
  </si>
  <si>
    <t xml:space="preserve">Нечаев </t>
  </si>
  <si>
    <t xml:space="preserve">Матвей 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</si>
  <si>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</si>
  <si>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Морозова Оксана Модестовна</t>
  </si>
  <si>
    <t>Анна</t>
  </si>
  <si>
    <t>Александровна</t>
  </si>
  <si>
    <t>Ремнева</t>
  </si>
  <si>
    <t>Юлия</t>
  </si>
  <si>
    <t>Муниципальное бюджетное общеобразовательное учреждение "Гимназия"</t>
  </si>
  <si>
    <t>Мелехов Роман Сергеевич</t>
  </si>
  <si>
    <t>Свиридов</t>
  </si>
  <si>
    <t>Олегович</t>
  </si>
  <si>
    <t>Муниципальное бюджетное общеобразовательное учреждение "Средняя общеобразовательная школа № 1".</t>
  </si>
  <si>
    <t>Медведева Анна Александровна</t>
  </si>
  <si>
    <t>Хасанова</t>
  </si>
  <si>
    <t>Алимбаевна</t>
  </si>
  <si>
    <t>Черемисов</t>
  </si>
  <si>
    <t>Иван</t>
  </si>
  <si>
    <t>Шевякова</t>
  </si>
  <si>
    <t>Дмитриевна</t>
  </si>
  <si>
    <t>Шкодских</t>
  </si>
  <si>
    <t>Юдина</t>
  </si>
  <si>
    <t>Евгеньевна</t>
  </si>
  <si>
    <t>Абрамов</t>
  </si>
  <si>
    <t>Евгений</t>
  </si>
  <si>
    <t>Владимирович</t>
  </si>
  <si>
    <t>Венедиктов</t>
  </si>
  <si>
    <t>Константин</t>
  </si>
  <si>
    <t>Юрьевич</t>
  </si>
  <si>
    <t>Вишняков</t>
  </si>
  <si>
    <t>Владислав</t>
  </si>
  <si>
    <t>21.0.2006</t>
  </si>
  <si>
    <t>Воронкова</t>
  </si>
  <si>
    <t>Павловна</t>
  </si>
  <si>
    <t>Воропаева</t>
  </si>
  <si>
    <t>Виктория</t>
  </si>
  <si>
    <t>Игоревна</t>
  </si>
  <si>
    <t>Головина</t>
  </si>
  <si>
    <t>Губанова</t>
  </si>
  <si>
    <t>Насонова Любовь Анатольевна</t>
  </si>
  <si>
    <t>Жаркова</t>
  </si>
  <si>
    <t>Заставнюк</t>
  </si>
  <si>
    <t>Андрей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</si>
  <si>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</t>
  </si>
  <si>
    <t>Иванова</t>
  </si>
  <si>
    <t>Эльвира</t>
  </si>
  <si>
    <t>Кинжалова</t>
  </si>
  <si>
    <t>Колядина</t>
  </si>
  <si>
    <t>Лосева</t>
  </si>
  <si>
    <t>Баженова Ксения Геннадьевна</t>
  </si>
  <si>
    <t>Наумова</t>
  </si>
  <si>
    <t>Юрьевна</t>
  </si>
  <si>
    <t>Невзоров</t>
  </si>
  <si>
    <t>Свечин</t>
  </si>
  <si>
    <t>Денис</t>
  </si>
  <si>
    <t xml:space="preserve">Тимонина </t>
  </si>
  <si>
    <t>Утешев</t>
  </si>
  <si>
    <t>Данила</t>
  </si>
  <si>
    <t>Фокина</t>
  </si>
  <si>
    <t>Арина</t>
  </si>
  <si>
    <t>Константиновна</t>
  </si>
  <si>
    <t>Чувилькин</t>
  </si>
  <si>
    <t>Никита</t>
  </si>
  <si>
    <t>Шилова</t>
  </si>
  <si>
    <t>Елизавета</t>
  </si>
  <si>
    <t>Место проведения: МБОУ СОШ №7</t>
  </si>
  <si>
    <t>На заседании присутствовали 10 членов жюри.</t>
  </si>
  <si>
    <t>Председатель жюри: Кобзева Галина Васильевна</t>
  </si>
  <si>
    <t>Секретарь жюри: Улыбышева Елизавета Валериевна</t>
  </si>
  <si>
    <t>Члены жюри:  Дроздова Елена Николаевна, Медведева Анна Александровна, Пантюшкина Ирина Вячеславовна, Сорокин Роман Викторович, ТруноваЛюбовь Николаевна, Цуканов Михаил Игоревич, Шелковникова Светлана Валерьевна, Щугорева Елена Алексеевна</t>
  </si>
  <si>
    <r>
      <t>Проголосовали:</t>
    </r>
    <r>
      <rPr>
        <sz val="18"/>
        <color indexed="8"/>
        <rFont val="Times New Roman"/>
        <family val="1"/>
      </rPr>
      <t xml:space="preserve"> «ЗА» -10  , «ПРОТИВ» -  нет, «ВОЗДЕРЖАЛИСЬ» -  нет.</t>
    </r>
  </si>
  <si>
    <r>
      <t xml:space="preserve">   Председатель жюри: Кобзева Галина Васильевна</t>
    </r>
    <r>
      <rPr>
        <i/>
        <sz val="18"/>
        <rFont val="Times New Roman"/>
        <family val="1"/>
      </rPr>
      <t>_____________________</t>
    </r>
  </si>
  <si>
    <r>
      <t xml:space="preserve">    Секретарь жюри: Улыбышева Елизавета Валериевна</t>
    </r>
    <r>
      <rPr>
        <i/>
        <sz val="18"/>
        <rFont val="Times New Roman"/>
        <family val="1"/>
      </rPr>
      <t>______________________</t>
    </r>
  </si>
  <si>
    <t>П-09-09</t>
  </si>
  <si>
    <t>П-09-05</t>
  </si>
  <si>
    <t>П-09-03</t>
  </si>
  <si>
    <t>П-09-04</t>
  </si>
  <si>
    <t>П-09-02</t>
  </si>
  <si>
    <t>П-09-11</t>
  </si>
  <si>
    <t>П-09-06</t>
  </si>
  <si>
    <t>П-09-12</t>
  </si>
  <si>
    <t>П-09-10</t>
  </si>
  <si>
    <t>П-09-13</t>
  </si>
  <si>
    <t>П-09-15</t>
  </si>
  <si>
    <t>П-09-08</t>
  </si>
  <si>
    <t>П-09-18</t>
  </si>
  <si>
    <t>П-09-17</t>
  </si>
  <si>
    <t>П-09-16</t>
  </si>
  <si>
    <t>П-10-05</t>
  </si>
  <si>
    <t>П-10-11</t>
  </si>
  <si>
    <t>П-10-15</t>
  </si>
  <si>
    <t>П-10-03</t>
  </si>
  <si>
    <t>П-10-16</t>
  </si>
  <si>
    <t>П-10-17</t>
  </si>
  <si>
    <t>П-10-09</t>
  </si>
  <si>
    <t>П-10-10</t>
  </si>
  <si>
    <t>П-10-14</t>
  </si>
  <si>
    <t>П-10-06</t>
  </si>
  <si>
    <t>П-10-01</t>
  </si>
  <si>
    <t>П-10-04</t>
  </si>
  <si>
    <t>П-10-13</t>
  </si>
  <si>
    <t>П-10-12</t>
  </si>
  <si>
    <t>П-10-18</t>
  </si>
  <si>
    <t>П-10-07</t>
  </si>
  <si>
    <t>П-10-08</t>
  </si>
  <si>
    <t>П-10-19</t>
  </si>
  <si>
    <t>П-11-22</t>
  </si>
  <si>
    <t>П-11-18</t>
  </si>
  <si>
    <t>П-11-02</t>
  </si>
  <si>
    <t>П-11-01</t>
  </si>
  <si>
    <t>П-11-11</t>
  </si>
  <si>
    <t>П-11-05</t>
  </si>
  <si>
    <t>П-11-06</t>
  </si>
  <si>
    <t>П-11-10</t>
  </si>
  <si>
    <t>П-11-19</t>
  </si>
  <si>
    <t>П-11-04</t>
  </si>
  <si>
    <t>П-11-16</t>
  </si>
  <si>
    <t>П-11-08</t>
  </si>
  <si>
    <t>П-11-07</t>
  </si>
  <si>
    <t>П-11-14</t>
  </si>
  <si>
    <t>П-11-09</t>
  </si>
  <si>
    <t>П-11-17</t>
  </si>
  <si>
    <t>П-11-15</t>
  </si>
  <si>
    <t>П-11-12</t>
  </si>
  <si>
    <t>П-11-03</t>
  </si>
  <si>
    <t>П-11-13</t>
  </si>
  <si>
    <t>П-11-21</t>
  </si>
  <si>
    <t>П-11-20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</si>
  <si>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 всего  - 55   9 класс -15  , 10 класс - 18   , 11 класс -22   .</t>
    </r>
  </si>
  <si>
    <t>Победитель</t>
  </si>
  <si>
    <t>Призер</t>
  </si>
  <si>
    <t>Участник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</si>
  <si>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-4    9 класс - 1 , 10 класс - 1   , 11 класс - 2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</si>
  <si>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всего  - 12   9 класс - 3 , 10 класс - 4   , 11 класс - 5  .</t>
    </r>
  </si>
  <si>
    <t>от «20» декабря 2023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</si>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</sst>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166" fontId="9" fillId="34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tabSelected="1" view="pageBreakPreview" zoomScale="50" zoomScaleNormal="73" zoomScaleSheetLayoutView="50" zoomScalePageLayoutView="0" workbookViewId="0" topLeftCell="A1">
      <selection activeCell="AA43" sqref="AA43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3.28125" style="0" customWidth="1"/>
    <col min="5" max="5" width="18.7109375" style="0" customWidth="1"/>
    <col min="6" max="6" width="22.57421875" style="0" customWidth="1"/>
    <col min="8" max="8" width="17.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7.00390625" style="0" customWidth="1"/>
    <col min="20" max="20" width="7.140625" style="0" customWidth="1"/>
    <col min="21" max="21" width="12.421875" style="0" customWidth="1"/>
    <col min="22" max="23" width="13.57421875" style="0" customWidth="1"/>
    <col min="24" max="24" width="16.140625" style="0" customWidth="1"/>
    <col min="25" max="25" width="15.28125" style="0" customWidth="1"/>
    <col min="26" max="26" width="16.421875" style="0" customWidth="1"/>
    <col min="27" max="27" width="20.140625" style="0" customWidth="1"/>
  </cols>
  <sheetData>
    <row r="1" spans="1:24" ht="23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2.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2.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22.5">
      <c r="A4" s="1"/>
      <c r="B4" s="1"/>
      <c r="C4" s="1"/>
      <c r="D4" s="1"/>
      <c r="E4" s="1"/>
      <c r="F4" s="1"/>
      <c r="G4" s="1"/>
      <c r="H4" s="1"/>
      <c r="I4" s="1"/>
      <c r="J4" s="1"/>
      <c r="K4" s="26" t="s">
        <v>269</v>
      </c>
      <c r="L4" s="26"/>
      <c r="M4" s="26"/>
      <c r="N4" s="26"/>
      <c r="O4" s="26"/>
      <c r="P4" s="26"/>
      <c r="Q4" s="26"/>
      <c r="R4" s="26"/>
      <c r="S4" s="26"/>
      <c r="T4" s="26"/>
      <c r="U4" s="1"/>
      <c r="V4" s="1"/>
      <c r="W4" s="1"/>
      <c r="X4" s="1"/>
    </row>
    <row r="5" spans="1:24" ht="23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23.25">
      <c r="A6" s="27" t="s">
        <v>200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23.2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23.25">
      <c r="A8" s="27" t="s">
        <v>263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23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3.25">
      <c r="A10" s="27" t="s">
        <v>201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23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3.25" customHeight="1">
      <c r="A12" s="28" t="s">
        <v>202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23.25">
      <c r="A13" s="27" t="s">
        <v>203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"/>
    </row>
    <row r="14" spans="1:24" ht="87.75" customHeight="1">
      <c r="A14" s="28" t="s">
        <v>204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2.5">
      <c r="A16" s="29" t="s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23.25">
      <c r="A17" s="27" t="s">
        <v>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23.25">
      <c r="A18" s="27" t="s">
        <v>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23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2.5">
      <c r="A20" s="29" t="s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23.25">
      <c r="A21" s="30" t="s">
        <v>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="27" customFormat="1" ht="23.25">
      <c r="A23" s="27" t="s">
        <v>9</v>
      </c>
    </row>
    <row r="24" s="27" customFormat="1" ht="23.25">
      <c r="A24" s="27" t="s">
        <v>267</v>
      </c>
    </row>
    <row r="25" s="27" customFormat="1" ht="23.25">
      <c r="A25" s="27" t="s">
        <v>268</v>
      </c>
    </row>
    <row r="26" spans="1:2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="27" customFormat="1" ht="23.25">
      <c r="A27" s="27" t="s">
        <v>10</v>
      </c>
    </row>
    <row r="28" s="27" customFormat="1" ht="23.25"/>
    <row r="29" spans="1:2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3.25">
      <c r="A30" s="29" t="s">
        <v>205</v>
      </c>
      <c r="B30" s="29"/>
      <c r="C30" s="29"/>
      <c r="D30" s="29"/>
      <c r="E30" s="29"/>
      <c r="F30" s="29"/>
      <c r="G30" s="29"/>
      <c r="H30" s="29"/>
      <c r="I30" s="29"/>
      <c r="J30" s="2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2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22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22.5">
      <c r="A33" s="29" t="s">
        <v>11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23.25">
      <c r="A34" s="31" t="s">
        <v>12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22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2.5" customHeight="1">
      <c r="A36" s="32" t="s">
        <v>13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3.25" customHeight="1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9" spans="1:27" ht="96" customHeight="1">
      <c r="A39" s="4" t="s">
        <v>15</v>
      </c>
      <c r="B39" s="5" t="s">
        <v>16</v>
      </c>
      <c r="C39" s="4" t="s">
        <v>17</v>
      </c>
      <c r="D39" s="4" t="s">
        <v>18</v>
      </c>
      <c r="E39" s="4" t="s">
        <v>19</v>
      </c>
      <c r="F39" s="4" t="s">
        <v>20</v>
      </c>
      <c r="G39" s="4" t="s">
        <v>21</v>
      </c>
      <c r="H39" s="4" t="s">
        <v>22</v>
      </c>
      <c r="I39" s="4" t="s">
        <v>23</v>
      </c>
      <c r="J39" s="4" t="s">
        <v>24</v>
      </c>
      <c r="K39" s="4" t="s">
        <v>25</v>
      </c>
      <c r="L39" s="6" t="s">
        <v>26</v>
      </c>
      <c r="M39" s="6" t="s">
        <v>27</v>
      </c>
      <c r="N39" s="6" t="s">
        <v>28</v>
      </c>
      <c r="O39" s="6" t="s">
        <v>29</v>
      </c>
      <c r="P39" s="6" t="s">
        <v>30</v>
      </c>
      <c r="Q39" s="6" t="s">
        <v>31</v>
      </c>
      <c r="R39" s="6" t="s">
        <v>32</v>
      </c>
      <c r="S39" s="6" t="s">
        <v>33</v>
      </c>
      <c r="T39" s="6" t="s">
        <v>34</v>
      </c>
      <c r="U39" s="4" t="s">
        <v>35</v>
      </c>
      <c r="V39" s="4" t="s">
        <v>36</v>
      </c>
      <c r="W39" s="4" t="s">
        <v>37</v>
      </c>
      <c r="X39" s="4" t="s">
        <v>38</v>
      </c>
      <c r="Y39" s="4" t="s">
        <v>39</v>
      </c>
      <c r="Z39" s="4" t="s">
        <v>40</v>
      </c>
      <c r="AA39" s="4" t="s">
        <v>41</v>
      </c>
    </row>
    <row r="40" spans="1:27" ht="75">
      <c r="A40" s="7" t="s">
        <v>270</v>
      </c>
      <c r="B40" s="8" t="s">
        <v>42</v>
      </c>
      <c r="C40" s="7" t="s">
        <v>216</v>
      </c>
      <c r="D40" s="17" t="s">
        <v>53</v>
      </c>
      <c r="E40" s="17" t="s">
        <v>54</v>
      </c>
      <c r="F40" s="17" t="s">
        <v>55</v>
      </c>
      <c r="G40" s="17" t="s">
        <v>56</v>
      </c>
      <c r="H40" s="22">
        <v>39519</v>
      </c>
      <c r="I40" s="17" t="s">
        <v>46</v>
      </c>
      <c r="J40" s="17" t="s">
        <v>57</v>
      </c>
      <c r="K40" s="17">
        <v>9</v>
      </c>
      <c r="L40" s="11">
        <v>20</v>
      </c>
      <c r="M40" s="11">
        <v>12</v>
      </c>
      <c r="N40" s="11">
        <v>6</v>
      </c>
      <c r="O40" s="11">
        <v>12</v>
      </c>
      <c r="P40" s="11">
        <v>3</v>
      </c>
      <c r="Q40" s="11">
        <v>8</v>
      </c>
      <c r="R40" s="11">
        <v>3</v>
      </c>
      <c r="S40" s="11">
        <v>5</v>
      </c>
      <c r="T40" s="11">
        <v>3</v>
      </c>
      <c r="U40" s="12">
        <f>SUM(L40:T40)</f>
        <v>72</v>
      </c>
      <c r="V40" s="11">
        <v>100</v>
      </c>
      <c r="W40" s="13">
        <f>U40/V40</f>
        <v>0.72</v>
      </c>
      <c r="X40" s="14"/>
      <c r="Y40" s="14">
        <f>SUM(U40,X40)</f>
        <v>72</v>
      </c>
      <c r="Z40" s="15" t="s">
        <v>264</v>
      </c>
      <c r="AA40" s="8" t="s">
        <v>68</v>
      </c>
    </row>
    <row r="41" spans="1:27" ht="75">
      <c r="A41" s="7" t="s">
        <v>271</v>
      </c>
      <c r="B41" s="8" t="s">
        <v>42</v>
      </c>
      <c r="C41" s="7" t="s">
        <v>218</v>
      </c>
      <c r="D41" s="16" t="s">
        <v>66</v>
      </c>
      <c r="E41" s="17" t="s">
        <v>67</v>
      </c>
      <c r="F41" s="17" t="s">
        <v>63</v>
      </c>
      <c r="G41" s="18" t="s">
        <v>56</v>
      </c>
      <c r="H41" s="19">
        <v>39535</v>
      </c>
      <c r="I41" s="18" t="s">
        <v>46</v>
      </c>
      <c r="J41" s="18" t="s">
        <v>57</v>
      </c>
      <c r="K41" s="18">
        <v>9</v>
      </c>
      <c r="L41" s="11">
        <v>12</v>
      </c>
      <c r="M41" s="11">
        <v>5</v>
      </c>
      <c r="N41" s="11">
        <v>4</v>
      </c>
      <c r="O41" s="11">
        <v>15</v>
      </c>
      <c r="P41" s="11">
        <v>7</v>
      </c>
      <c r="Q41" s="11">
        <v>17</v>
      </c>
      <c r="R41" s="11">
        <v>3</v>
      </c>
      <c r="S41" s="11">
        <v>5</v>
      </c>
      <c r="T41" s="11">
        <v>0</v>
      </c>
      <c r="U41" s="12">
        <f>SUM(L41:T41)</f>
        <v>68</v>
      </c>
      <c r="V41" s="11">
        <v>100</v>
      </c>
      <c r="W41" s="13">
        <f>U41/V41</f>
        <v>0.68</v>
      </c>
      <c r="X41" s="14"/>
      <c r="Y41" s="14">
        <f>SUM(U41,X41)</f>
        <v>68</v>
      </c>
      <c r="Z41" s="15" t="s">
        <v>265</v>
      </c>
      <c r="AA41" s="8" t="s">
        <v>68</v>
      </c>
    </row>
    <row r="42" spans="1:27" ht="75">
      <c r="A42" s="7" t="s">
        <v>272</v>
      </c>
      <c r="B42" s="8" t="s">
        <v>42</v>
      </c>
      <c r="C42" s="7" t="s">
        <v>219</v>
      </c>
      <c r="D42" s="18" t="s">
        <v>82</v>
      </c>
      <c r="E42" s="18" t="s">
        <v>83</v>
      </c>
      <c r="F42" s="8" t="s">
        <v>79</v>
      </c>
      <c r="G42" s="18" t="s">
        <v>45</v>
      </c>
      <c r="H42" s="19">
        <v>40022</v>
      </c>
      <c r="I42" s="18" t="s">
        <v>46</v>
      </c>
      <c r="J42" s="18" t="s">
        <v>57</v>
      </c>
      <c r="K42" s="18" t="s">
        <v>84</v>
      </c>
      <c r="L42" s="11">
        <v>14</v>
      </c>
      <c r="M42" s="11">
        <v>11</v>
      </c>
      <c r="N42" s="11">
        <v>6</v>
      </c>
      <c r="O42" s="11">
        <v>9</v>
      </c>
      <c r="P42" s="11">
        <v>4</v>
      </c>
      <c r="Q42" s="11">
        <v>15</v>
      </c>
      <c r="R42" s="11">
        <v>0</v>
      </c>
      <c r="S42" s="11">
        <v>0</v>
      </c>
      <c r="T42" s="11">
        <v>3</v>
      </c>
      <c r="U42" s="12">
        <f>SUM(L42:T42)</f>
        <v>62</v>
      </c>
      <c r="V42" s="11">
        <v>100</v>
      </c>
      <c r="W42" s="13">
        <f>U42/V42</f>
        <v>0.62</v>
      </c>
      <c r="X42" s="14"/>
      <c r="Y42" s="14">
        <f>SUM(U42,X42)</f>
        <v>62</v>
      </c>
      <c r="Z42" s="15" t="s">
        <v>265</v>
      </c>
      <c r="AA42" s="8" t="s">
        <v>85</v>
      </c>
    </row>
    <row r="43" spans="1:27" ht="75">
      <c r="A43" s="7" t="s">
        <v>273</v>
      </c>
      <c r="B43" s="8" t="s">
        <v>42</v>
      </c>
      <c r="C43" s="7" t="s">
        <v>220</v>
      </c>
      <c r="D43" s="8" t="s">
        <v>98</v>
      </c>
      <c r="E43" s="8" t="s">
        <v>99</v>
      </c>
      <c r="F43" s="8" t="s">
        <v>100</v>
      </c>
      <c r="G43" s="8" t="s">
        <v>64</v>
      </c>
      <c r="H43" s="10">
        <v>39777</v>
      </c>
      <c r="I43" s="8" t="s">
        <v>46</v>
      </c>
      <c r="J43" s="8" t="s">
        <v>72</v>
      </c>
      <c r="K43" s="8">
        <v>9</v>
      </c>
      <c r="L43" s="11">
        <v>8</v>
      </c>
      <c r="M43" s="11">
        <v>6</v>
      </c>
      <c r="N43" s="11">
        <v>6</v>
      </c>
      <c r="O43" s="11">
        <v>9</v>
      </c>
      <c r="P43" s="11">
        <v>5</v>
      </c>
      <c r="Q43" s="11">
        <v>17</v>
      </c>
      <c r="R43" s="11">
        <v>3</v>
      </c>
      <c r="S43" s="11">
        <v>0</v>
      </c>
      <c r="T43" s="11">
        <v>3</v>
      </c>
      <c r="U43" s="12">
        <f>SUM(L43:T43)</f>
        <v>57</v>
      </c>
      <c r="V43" s="11">
        <v>100</v>
      </c>
      <c r="W43" s="13">
        <f>U43/V43</f>
        <v>0.57</v>
      </c>
      <c r="X43" s="14"/>
      <c r="Y43" s="14">
        <f>SUM(U43,X43)</f>
        <v>57</v>
      </c>
      <c r="Z43" s="15" t="s">
        <v>265</v>
      </c>
      <c r="AA43" s="8" t="s">
        <v>73</v>
      </c>
    </row>
    <row r="44" spans="1:27" ht="75">
      <c r="A44" s="7" t="s">
        <v>274</v>
      </c>
      <c r="B44" s="8" t="s">
        <v>42</v>
      </c>
      <c r="C44" s="7" t="s">
        <v>217</v>
      </c>
      <c r="D44" s="18" t="s">
        <v>101</v>
      </c>
      <c r="E44" s="18" t="s">
        <v>102</v>
      </c>
      <c r="F44" s="18" t="s">
        <v>76</v>
      </c>
      <c r="G44" s="18" t="s">
        <v>56</v>
      </c>
      <c r="H44" s="19">
        <v>39718</v>
      </c>
      <c r="I44" s="18" t="s">
        <v>46</v>
      </c>
      <c r="J44" s="18" t="s">
        <v>57</v>
      </c>
      <c r="K44" s="18">
        <v>9</v>
      </c>
      <c r="L44" s="11">
        <v>16</v>
      </c>
      <c r="M44" s="11">
        <v>6</v>
      </c>
      <c r="N44" s="11">
        <v>3</v>
      </c>
      <c r="O44" s="11">
        <v>6</v>
      </c>
      <c r="P44" s="11">
        <v>1</v>
      </c>
      <c r="Q44" s="11">
        <v>19</v>
      </c>
      <c r="R44" s="11"/>
      <c r="S44" s="11"/>
      <c r="T44" s="11">
        <v>0</v>
      </c>
      <c r="U44" s="12">
        <f>SUM(L44:T44)</f>
        <v>51</v>
      </c>
      <c r="V44" s="11">
        <v>100</v>
      </c>
      <c r="W44" s="13">
        <f>U44/V44</f>
        <v>0.51</v>
      </c>
      <c r="X44" s="14"/>
      <c r="Y44" s="14">
        <f>SUM(U44,X44)</f>
        <v>51</v>
      </c>
      <c r="Z44" s="15" t="s">
        <v>266</v>
      </c>
      <c r="AA44" s="8" t="s">
        <v>68</v>
      </c>
    </row>
    <row r="45" spans="1:27" ht="75">
      <c r="A45" s="7" t="s">
        <v>275</v>
      </c>
      <c r="B45" s="8" t="s">
        <v>42</v>
      </c>
      <c r="C45" s="7" t="s">
        <v>222</v>
      </c>
      <c r="D45" s="8" t="s">
        <v>69</v>
      </c>
      <c r="E45" s="8" t="s">
        <v>70</v>
      </c>
      <c r="F45" s="8" t="s">
        <v>71</v>
      </c>
      <c r="G45" s="8" t="s">
        <v>64</v>
      </c>
      <c r="H45" s="10">
        <v>39776</v>
      </c>
      <c r="I45" s="8" t="s">
        <v>46</v>
      </c>
      <c r="J45" s="8" t="s">
        <v>72</v>
      </c>
      <c r="K45" s="8">
        <v>9</v>
      </c>
      <c r="L45" s="11">
        <v>6</v>
      </c>
      <c r="M45" s="11">
        <v>7</v>
      </c>
      <c r="N45" s="11">
        <v>4</v>
      </c>
      <c r="O45" s="11">
        <v>12</v>
      </c>
      <c r="P45" s="11">
        <v>2</v>
      </c>
      <c r="Q45" s="11">
        <v>9</v>
      </c>
      <c r="R45" s="11">
        <v>3</v>
      </c>
      <c r="S45" s="11">
        <v>5</v>
      </c>
      <c r="T45" s="11">
        <v>3</v>
      </c>
      <c r="U45" s="12">
        <f>SUM(L45:T45)</f>
        <v>51</v>
      </c>
      <c r="V45" s="11">
        <v>100</v>
      </c>
      <c r="W45" s="13">
        <f>U45/V45</f>
        <v>0.51</v>
      </c>
      <c r="X45" s="14"/>
      <c r="Y45" s="14">
        <f>SUM(U45,X45)</f>
        <v>51</v>
      </c>
      <c r="Z45" s="15" t="s">
        <v>266</v>
      </c>
      <c r="AA45" s="8" t="s">
        <v>73</v>
      </c>
    </row>
    <row r="46" spans="1:27" ht="75">
      <c r="A46" s="7" t="s">
        <v>276</v>
      </c>
      <c r="B46" s="8" t="s">
        <v>42</v>
      </c>
      <c r="C46" s="7" t="s">
        <v>221</v>
      </c>
      <c r="D46" s="8" t="s">
        <v>74</v>
      </c>
      <c r="E46" s="8" t="s">
        <v>75</v>
      </c>
      <c r="F46" s="8" t="s">
        <v>76</v>
      </c>
      <c r="G46" s="8" t="s">
        <v>64</v>
      </c>
      <c r="H46" s="10">
        <v>39640</v>
      </c>
      <c r="I46" s="8" t="s">
        <v>46</v>
      </c>
      <c r="J46" s="8" t="s">
        <v>72</v>
      </c>
      <c r="K46" s="8">
        <v>9</v>
      </c>
      <c r="L46" s="11">
        <v>6</v>
      </c>
      <c r="M46" s="11">
        <v>7</v>
      </c>
      <c r="N46" s="11">
        <v>4</v>
      </c>
      <c r="O46" s="11">
        <v>9</v>
      </c>
      <c r="P46" s="11">
        <v>2</v>
      </c>
      <c r="Q46" s="11">
        <v>10</v>
      </c>
      <c r="R46" s="11">
        <v>3</v>
      </c>
      <c r="S46" s="11">
        <v>5</v>
      </c>
      <c r="T46" s="11">
        <v>3</v>
      </c>
      <c r="U46" s="12">
        <f>SUM(L46:T46)</f>
        <v>49</v>
      </c>
      <c r="V46" s="11">
        <v>100</v>
      </c>
      <c r="W46" s="13">
        <f>U46/V46</f>
        <v>0.49</v>
      </c>
      <c r="X46" s="14"/>
      <c r="Y46" s="14">
        <f>SUM(U46,X46)</f>
        <v>49</v>
      </c>
      <c r="Z46" s="15" t="s">
        <v>266</v>
      </c>
      <c r="AA46" s="8" t="s">
        <v>73</v>
      </c>
    </row>
    <row r="47" spans="1:27" ht="93.75">
      <c r="A47" s="7" t="s">
        <v>277</v>
      </c>
      <c r="B47" s="8" t="s">
        <v>42</v>
      </c>
      <c r="C47" s="7" t="s">
        <v>210</v>
      </c>
      <c r="D47" s="8" t="s">
        <v>58</v>
      </c>
      <c r="E47" s="8" t="s">
        <v>59</v>
      </c>
      <c r="F47" s="8" t="s">
        <v>60</v>
      </c>
      <c r="G47" s="8" t="s">
        <v>56</v>
      </c>
      <c r="H47" s="10" t="s">
        <v>61</v>
      </c>
      <c r="I47" s="8" t="s">
        <v>46</v>
      </c>
      <c r="J47" s="8" t="s">
        <v>47</v>
      </c>
      <c r="K47" s="8">
        <v>9</v>
      </c>
      <c r="L47" s="11">
        <v>6</v>
      </c>
      <c r="M47" s="11">
        <v>10</v>
      </c>
      <c r="N47" s="11">
        <v>6</v>
      </c>
      <c r="O47" s="11">
        <v>3</v>
      </c>
      <c r="P47" s="11">
        <v>6</v>
      </c>
      <c r="Q47" s="11">
        <v>6</v>
      </c>
      <c r="R47" s="11">
        <v>3</v>
      </c>
      <c r="S47" s="11">
        <v>5</v>
      </c>
      <c r="T47" s="11">
        <v>3</v>
      </c>
      <c r="U47" s="12">
        <f>SUM(L47:T47)</f>
        <v>48</v>
      </c>
      <c r="V47" s="11">
        <v>100</v>
      </c>
      <c r="W47" s="13">
        <f>U47/V47</f>
        <v>0.48</v>
      </c>
      <c r="X47" s="14"/>
      <c r="Y47" s="14">
        <f>SUM(U47,X47)</f>
        <v>48</v>
      </c>
      <c r="Z47" s="15" t="s">
        <v>266</v>
      </c>
      <c r="AA47" s="8" t="s">
        <v>48</v>
      </c>
    </row>
    <row r="48" spans="1:27" ht="93.75">
      <c r="A48" s="7" t="s">
        <v>278</v>
      </c>
      <c r="B48" s="8" t="s">
        <v>42</v>
      </c>
      <c r="C48" s="7" t="s">
        <v>213</v>
      </c>
      <c r="D48" s="8" t="s">
        <v>94</v>
      </c>
      <c r="E48" s="8" t="s">
        <v>95</v>
      </c>
      <c r="F48" s="8" t="s">
        <v>44</v>
      </c>
      <c r="G48" s="8" t="s">
        <v>89</v>
      </c>
      <c r="H48" s="10">
        <v>39564</v>
      </c>
      <c r="I48" s="8" t="s">
        <v>46</v>
      </c>
      <c r="J48" s="8" t="s">
        <v>47</v>
      </c>
      <c r="K48" s="8">
        <v>9</v>
      </c>
      <c r="L48" s="11">
        <v>12</v>
      </c>
      <c r="M48" s="11">
        <v>10</v>
      </c>
      <c r="N48" s="11">
        <v>4</v>
      </c>
      <c r="O48" s="11">
        <v>3</v>
      </c>
      <c r="P48" s="11">
        <v>2</v>
      </c>
      <c r="Q48" s="11">
        <v>10</v>
      </c>
      <c r="R48" s="11"/>
      <c r="S48" s="11"/>
      <c r="T48" s="11">
        <v>3</v>
      </c>
      <c r="U48" s="12">
        <f>SUM(L48:T48)</f>
        <v>44</v>
      </c>
      <c r="V48" s="11">
        <v>100</v>
      </c>
      <c r="W48" s="13">
        <f>U48/V48</f>
        <v>0.44</v>
      </c>
      <c r="X48" s="14"/>
      <c r="Y48" s="14">
        <f>SUM(U48,X48)</f>
        <v>44</v>
      </c>
      <c r="Z48" s="15" t="s">
        <v>266</v>
      </c>
      <c r="AA48" s="8" t="s">
        <v>48</v>
      </c>
    </row>
    <row r="49" spans="1:27" ht="93.75">
      <c r="A49" s="7" t="s">
        <v>279</v>
      </c>
      <c r="B49" s="8" t="s">
        <v>42</v>
      </c>
      <c r="C49" s="7" t="s">
        <v>209</v>
      </c>
      <c r="D49" s="8" t="s">
        <v>103</v>
      </c>
      <c r="E49" s="8" t="s">
        <v>104</v>
      </c>
      <c r="F49" s="8" t="s">
        <v>44</v>
      </c>
      <c r="G49" s="8" t="s">
        <v>45</v>
      </c>
      <c r="H49" s="10" t="s">
        <v>105</v>
      </c>
      <c r="I49" s="8" t="s">
        <v>46</v>
      </c>
      <c r="J49" s="8" t="s">
        <v>47</v>
      </c>
      <c r="K49" s="8">
        <v>9</v>
      </c>
      <c r="L49" s="11">
        <v>12</v>
      </c>
      <c r="M49" s="11">
        <v>11</v>
      </c>
      <c r="N49" s="11">
        <v>1</v>
      </c>
      <c r="O49" s="11">
        <v>3</v>
      </c>
      <c r="P49" s="11">
        <v>1</v>
      </c>
      <c r="Q49" s="11">
        <v>5</v>
      </c>
      <c r="R49" s="11"/>
      <c r="S49" s="11">
        <v>5</v>
      </c>
      <c r="T49" s="11">
        <v>3</v>
      </c>
      <c r="U49" s="12">
        <f>SUM(L49:T49)</f>
        <v>41</v>
      </c>
      <c r="V49" s="11">
        <v>100</v>
      </c>
      <c r="W49" s="13">
        <f>U49/V49</f>
        <v>0.41</v>
      </c>
      <c r="X49" s="14"/>
      <c r="Y49" s="14">
        <f>SUM(U49,X49)</f>
        <v>41</v>
      </c>
      <c r="Z49" s="15" t="s">
        <v>266</v>
      </c>
      <c r="AA49" s="8" t="s">
        <v>48</v>
      </c>
    </row>
    <row r="50" spans="1:27" ht="93.75">
      <c r="A50" s="7" t="s">
        <v>280</v>
      </c>
      <c r="B50" s="8" t="s">
        <v>42</v>
      </c>
      <c r="C50" s="7" t="s">
        <v>215</v>
      </c>
      <c r="D50" s="8" t="s">
        <v>86</v>
      </c>
      <c r="E50" s="8" t="s">
        <v>87</v>
      </c>
      <c r="F50" s="8" t="s">
        <v>88</v>
      </c>
      <c r="G50" s="8" t="s">
        <v>89</v>
      </c>
      <c r="H50" s="10">
        <v>40022</v>
      </c>
      <c r="I50" s="8" t="s">
        <v>46</v>
      </c>
      <c r="J50" s="8" t="s">
        <v>47</v>
      </c>
      <c r="K50" s="8" t="s">
        <v>65</v>
      </c>
      <c r="L50" s="11">
        <v>12</v>
      </c>
      <c r="M50" s="11">
        <v>5</v>
      </c>
      <c r="N50" s="11">
        <v>6</v>
      </c>
      <c r="O50" s="11">
        <v>3</v>
      </c>
      <c r="P50" s="11">
        <v>3</v>
      </c>
      <c r="Q50" s="11">
        <v>5</v>
      </c>
      <c r="R50" s="11"/>
      <c r="S50" s="11">
        <v>0</v>
      </c>
      <c r="T50" s="11">
        <v>3</v>
      </c>
      <c r="U50" s="12">
        <f>SUM(L50:T50)</f>
        <v>37</v>
      </c>
      <c r="V50" s="11">
        <v>100</v>
      </c>
      <c r="W50" s="13">
        <f>U50/V50</f>
        <v>0.37</v>
      </c>
      <c r="X50" s="14"/>
      <c r="Y50" s="14">
        <f>SUM(U50,X50)</f>
        <v>37</v>
      </c>
      <c r="Z50" s="15" t="s">
        <v>266</v>
      </c>
      <c r="AA50" s="8" t="s">
        <v>48</v>
      </c>
    </row>
    <row r="51" spans="1:27" ht="75">
      <c r="A51" s="7" t="s">
        <v>281</v>
      </c>
      <c r="B51" s="8" t="s">
        <v>42</v>
      </c>
      <c r="C51" s="7" t="s">
        <v>211</v>
      </c>
      <c r="D51" s="21" t="s">
        <v>77</v>
      </c>
      <c r="E51" s="21" t="s">
        <v>78</v>
      </c>
      <c r="F51" s="21" t="s">
        <v>79</v>
      </c>
      <c r="G51" s="21" t="s">
        <v>45</v>
      </c>
      <c r="H51" s="21" t="s">
        <v>80</v>
      </c>
      <c r="I51" s="21" t="s">
        <v>46</v>
      </c>
      <c r="J51" s="21" t="s">
        <v>81</v>
      </c>
      <c r="K51" s="21">
        <v>9</v>
      </c>
      <c r="L51" s="11">
        <v>8</v>
      </c>
      <c r="M51" s="11">
        <v>10</v>
      </c>
      <c r="N51" s="11">
        <v>3</v>
      </c>
      <c r="O51" s="11"/>
      <c r="P51" s="11">
        <v>2</v>
      </c>
      <c r="Q51" s="11">
        <v>12</v>
      </c>
      <c r="R51" s="11"/>
      <c r="S51" s="11"/>
      <c r="T51" s="11">
        <v>0</v>
      </c>
      <c r="U51" s="12">
        <f>SUM(L51:T51)</f>
        <v>35</v>
      </c>
      <c r="V51" s="11">
        <v>100</v>
      </c>
      <c r="W51" s="13">
        <f>U51/V51</f>
        <v>0.35</v>
      </c>
      <c r="X51" s="14"/>
      <c r="Y51" s="14">
        <f>SUM(U51,X51)</f>
        <v>35</v>
      </c>
      <c r="Z51" s="15" t="s">
        <v>266</v>
      </c>
      <c r="AA51" s="8" t="s">
        <v>48</v>
      </c>
    </row>
    <row r="52" spans="1:27" ht="93.75">
      <c r="A52" s="7" t="s">
        <v>282</v>
      </c>
      <c r="B52" s="8" t="s">
        <v>42</v>
      </c>
      <c r="C52" s="7" t="s">
        <v>214</v>
      </c>
      <c r="D52" s="8" t="s">
        <v>62</v>
      </c>
      <c r="E52" s="8" t="s">
        <v>59</v>
      </c>
      <c r="F52" s="8" t="s">
        <v>63</v>
      </c>
      <c r="G52" s="8" t="s">
        <v>64</v>
      </c>
      <c r="H52" s="10">
        <v>39970</v>
      </c>
      <c r="I52" s="8" t="s">
        <v>46</v>
      </c>
      <c r="J52" s="8" t="s">
        <v>47</v>
      </c>
      <c r="K52" s="8" t="s">
        <v>65</v>
      </c>
      <c r="L52" s="11">
        <v>12</v>
      </c>
      <c r="M52" s="11">
        <v>8</v>
      </c>
      <c r="N52" s="11">
        <v>2</v>
      </c>
      <c r="O52" s="11">
        <v>0</v>
      </c>
      <c r="P52" s="11">
        <v>2</v>
      </c>
      <c r="Q52" s="11">
        <v>7</v>
      </c>
      <c r="R52" s="11">
        <v>0</v>
      </c>
      <c r="S52" s="11">
        <v>0</v>
      </c>
      <c r="T52" s="11">
        <v>3</v>
      </c>
      <c r="U52" s="12">
        <f>SUM(L52:T52)</f>
        <v>34</v>
      </c>
      <c r="V52" s="11">
        <v>100</v>
      </c>
      <c r="W52" s="13">
        <f>U52/V52</f>
        <v>0.34</v>
      </c>
      <c r="X52" s="14"/>
      <c r="Y52" s="14">
        <f>SUM(U52,X52)</f>
        <v>34</v>
      </c>
      <c r="Z52" s="15" t="s">
        <v>266</v>
      </c>
      <c r="AA52" s="8" t="s">
        <v>48</v>
      </c>
    </row>
    <row r="53" spans="1:27" ht="93.75">
      <c r="A53" s="7" t="s">
        <v>283</v>
      </c>
      <c r="B53" s="8" t="s">
        <v>42</v>
      </c>
      <c r="C53" s="7" t="s">
        <v>208</v>
      </c>
      <c r="D53" s="8" t="s">
        <v>90</v>
      </c>
      <c r="E53" s="8" t="s">
        <v>91</v>
      </c>
      <c r="F53" s="8" t="s">
        <v>92</v>
      </c>
      <c r="G53" s="8" t="s">
        <v>56</v>
      </c>
      <c r="H53" s="10" t="s">
        <v>93</v>
      </c>
      <c r="I53" s="8" t="s">
        <v>46</v>
      </c>
      <c r="J53" s="8" t="s">
        <v>47</v>
      </c>
      <c r="K53" s="8">
        <v>9</v>
      </c>
      <c r="L53" s="11">
        <v>10</v>
      </c>
      <c r="M53" s="11">
        <v>12</v>
      </c>
      <c r="N53" s="11">
        <v>2</v>
      </c>
      <c r="O53" s="11">
        <v>0</v>
      </c>
      <c r="P53" s="11">
        <v>2</v>
      </c>
      <c r="Q53" s="11">
        <v>2</v>
      </c>
      <c r="R53" s="11"/>
      <c r="S53" s="11"/>
      <c r="T53" s="11">
        <v>3</v>
      </c>
      <c r="U53" s="12">
        <f>SUM(L53:T53)</f>
        <v>31</v>
      </c>
      <c r="V53" s="11">
        <v>100</v>
      </c>
      <c r="W53" s="13">
        <f>U53/V53</f>
        <v>0.31</v>
      </c>
      <c r="X53" s="14"/>
      <c r="Y53" s="14">
        <f>SUM(U53,X53)</f>
        <v>31</v>
      </c>
      <c r="Z53" s="15" t="s">
        <v>266</v>
      </c>
      <c r="AA53" s="8" t="s">
        <v>48</v>
      </c>
    </row>
    <row r="54" spans="1:27" ht="93.75">
      <c r="A54" s="7" t="s">
        <v>284</v>
      </c>
      <c r="B54" s="8" t="s">
        <v>42</v>
      </c>
      <c r="C54" s="7" t="s">
        <v>212</v>
      </c>
      <c r="D54" s="8" t="s">
        <v>49</v>
      </c>
      <c r="E54" s="8" t="s">
        <v>50</v>
      </c>
      <c r="F54" s="8" t="s">
        <v>51</v>
      </c>
      <c r="G54" s="8" t="s">
        <v>45</v>
      </c>
      <c r="H54" s="10" t="s">
        <v>52</v>
      </c>
      <c r="I54" s="8" t="s">
        <v>46</v>
      </c>
      <c r="J54" s="8" t="s">
        <v>47</v>
      </c>
      <c r="K54" s="8">
        <v>9</v>
      </c>
      <c r="L54" s="11">
        <v>8</v>
      </c>
      <c r="M54" s="11">
        <v>11</v>
      </c>
      <c r="N54" s="11">
        <v>1</v>
      </c>
      <c r="O54" s="11">
        <v>0</v>
      </c>
      <c r="P54" s="11">
        <v>2</v>
      </c>
      <c r="Q54" s="11">
        <v>7</v>
      </c>
      <c r="R54" s="11">
        <v>0</v>
      </c>
      <c r="S54" s="11">
        <v>0</v>
      </c>
      <c r="T54" s="11">
        <v>0</v>
      </c>
      <c r="U54" s="12">
        <f>SUM(L54:T54)</f>
        <v>29</v>
      </c>
      <c r="V54" s="11">
        <v>100</v>
      </c>
      <c r="W54" s="13">
        <f>U54/V54</f>
        <v>0.29</v>
      </c>
      <c r="X54" s="14"/>
      <c r="Y54" s="14">
        <f>SUM(U54,X54)</f>
        <v>29</v>
      </c>
      <c r="Z54" s="15" t="s">
        <v>266</v>
      </c>
      <c r="AA54" s="8" t="s">
        <v>48</v>
      </c>
    </row>
    <row r="55" spans="1:27" ht="75">
      <c r="A55" s="7" t="s">
        <v>285</v>
      </c>
      <c r="B55" s="8" t="s">
        <v>42</v>
      </c>
      <c r="C55" s="7" t="s">
        <v>225</v>
      </c>
      <c r="D55" s="16" t="s">
        <v>156</v>
      </c>
      <c r="E55" s="17" t="s">
        <v>43</v>
      </c>
      <c r="F55" s="17" t="s">
        <v>157</v>
      </c>
      <c r="G55" s="17" t="s">
        <v>45</v>
      </c>
      <c r="H55" s="22">
        <v>39354</v>
      </c>
      <c r="I55" s="17" t="s">
        <v>46</v>
      </c>
      <c r="J55" s="17" t="s">
        <v>57</v>
      </c>
      <c r="K55" s="17">
        <v>10</v>
      </c>
      <c r="L55" s="11">
        <v>16</v>
      </c>
      <c r="M55" s="11">
        <v>12</v>
      </c>
      <c r="N55" s="11">
        <v>4</v>
      </c>
      <c r="O55" s="11">
        <v>12</v>
      </c>
      <c r="P55" s="11">
        <v>6</v>
      </c>
      <c r="Q55" s="11">
        <v>20</v>
      </c>
      <c r="R55" s="11">
        <v>3</v>
      </c>
      <c r="S55" s="11">
        <v>5</v>
      </c>
      <c r="T55" s="11">
        <v>3</v>
      </c>
      <c r="U55" s="12">
        <f>SUM(L55:T55)</f>
        <v>81</v>
      </c>
      <c r="V55" s="11">
        <v>100</v>
      </c>
      <c r="W55" s="13">
        <f>U55/V55</f>
        <v>0.81</v>
      </c>
      <c r="X55" s="14"/>
      <c r="Y55" s="14">
        <f>SUM(U55,X55)</f>
        <v>81</v>
      </c>
      <c r="Z55" s="15" t="s">
        <v>264</v>
      </c>
      <c r="AA55" s="8" t="s">
        <v>68</v>
      </c>
    </row>
    <row r="56" spans="1:27" ht="75">
      <c r="A56" s="7" t="s">
        <v>286</v>
      </c>
      <c r="B56" s="8" t="s">
        <v>42</v>
      </c>
      <c r="C56" s="7" t="s">
        <v>223</v>
      </c>
      <c r="D56" s="16" t="s">
        <v>106</v>
      </c>
      <c r="E56" s="17" t="s">
        <v>107</v>
      </c>
      <c r="F56" s="17" t="s">
        <v>44</v>
      </c>
      <c r="G56" s="17" t="s">
        <v>45</v>
      </c>
      <c r="H56" s="22">
        <v>39169</v>
      </c>
      <c r="I56" s="17" t="s">
        <v>46</v>
      </c>
      <c r="J56" s="17" t="s">
        <v>57</v>
      </c>
      <c r="K56" s="17">
        <v>10</v>
      </c>
      <c r="L56" s="11">
        <v>16</v>
      </c>
      <c r="M56" s="11">
        <v>9</v>
      </c>
      <c r="N56" s="11">
        <v>4</v>
      </c>
      <c r="O56" s="11">
        <v>15</v>
      </c>
      <c r="P56" s="11">
        <v>8</v>
      </c>
      <c r="Q56" s="11">
        <v>19</v>
      </c>
      <c r="R56" s="11">
        <v>3</v>
      </c>
      <c r="S56" s="11">
        <v>5</v>
      </c>
      <c r="T56" s="11">
        <v>0</v>
      </c>
      <c r="U56" s="12">
        <f>SUM(L56:T56)</f>
        <v>79</v>
      </c>
      <c r="V56" s="11">
        <v>100</v>
      </c>
      <c r="W56" s="13">
        <f>U56/V56</f>
        <v>0.79</v>
      </c>
      <c r="X56" s="14"/>
      <c r="Y56" s="14">
        <f>SUM(U56,X56)</f>
        <v>79</v>
      </c>
      <c r="Z56" s="15" t="s">
        <v>265</v>
      </c>
      <c r="AA56" s="8" t="s">
        <v>68</v>
      </c>
    </row>
    <row r="57" spans="1:27" ht="75">
      <c r="A57" s="7" t="s">
        <v>287</v>
      </c>
      <c r="B57" s="8" t="s">
        <v>42</v>
      </c>
      <c r="C57" s="7" t="s">
        <v>224</v>
      </c>
      <c r="D57" s="16" t="s">
        <v>97</v>
      </c>
      <c r="E57" s="17" t="s">
        <v>139</v>
      </c>
      <c r="F57" s="17" t="s">
        <v>140</v>
      </c>
      <c r="G57" s="17" t="s">
        <v>45</v>
      </c>
      <c r="H57" s="22">
        <v>39283</v>
      </c>
      <c r="I57" s="17" t="s">
        <v>46</v>
      </c>
      <c r="J57" s="17" t="s">
        <v>57</v>
      </c>
      <c r="K57" s="17">
        <v>10</v>
      </c>
      <c r="L57" s="11">
        <v>18</v>
      </c>
      <c r="M57" s="11">
        <v>9</v>
      </c>
      <c r="N57" s="11">
        <v>4</v>
      </c>
      <c r="O57" s="11">
        <v>15</v>
      </c>
      <c r="P57" s="11">
        <v>0</v>
      </c>
      <c r="Q57" s="11">
        <v>20</v>
      </c>
      <c r="R57" s="11">
        <v>3</v>
      </c>
      <c r="S57" s="11"/>
      <c r="T57" s="11">
        <v>3</v>
      </c>
      <c r="U57" s="12">
        <f>SUM(L57:T57)</f>
        <v>72</v>
      </c>
      <c r="V57" s="11">
        <v>100</v>
      </c>
      <c r="W57" s="13">
        <f>U57/V57</f>
        <v>0.72</v>
      </c>
      <c r="X57" s="14"/>
      <c r="Y57" s="14">
        <f>SUM(U57,X57)</f>
        <v>72</v>
      </c>
      <c r="Z57" s="15" t="s">
        <v>265</v>
      </c>
      <c r="AA57" s="8" t="s">
        <v>68</v>
      </c>
    </row>
    <row r="58" spans="1:27" ht="75">
      <c r="A58" s="7" t="s">
        <v>288</v>
      </c>
      <c r="B58" s="8" t="s">
        <v>42</v>
      </c>
      <c r="C58" s="7" t="s">
        <v>226</v>
      </c>
      <c r="D58" s="16" t="s">
        <v>155</v>
      </c>
      <c r="E58" s="17" t="s">
        <v>75</v>
      </c>
      <c r="F58" s="17" t="s">
        <v>100</v>
      </c>
      <c r="G58" s="18" t="s">
        <v>56</v>
      </c>
      <c r="H58" s="19">
        <v>39198</v>
      </c>
      <c r="I58" s="18" t="s">
        <v>46</v>
      </c>
      <c r="J58" s="18" t="s">
        <v>57</v>
      </c>
      <c r="K58" s="18">
        <v>10</v>
      </c>
      <c r="L58" s="11">
        <v>16</v>
      </c>
      <c r="M58" s="11">
        <v>15</v>
      </c>
      <c r="N58" s="11">
        <v>6</v>
      </c>
      <c r="O58" s="11">
        <v>9</v>
      </c>
      <c r="P58" s="11">
        <v>0</v>
      </c>
      <c r="Q58" s="11">
        <v>15</v>
      </c>
      <c r="R58" s="11">
        <v>3</v>
      </c>
      <c r="S58" s="11">
        <v>5</v>
      </c>
      <c r="T58" s="11">
        <v>3</v>
      </c>
      <c r="U58" s="12">
        <f>SUM(L58:T58)</f>
        <v>72</v>
      </c>
      <c r="V58" s="11">
        <v>100</v>
      </c>
      <c r="W58" s="13">
        <f>U58/V58</f>
        <v>0.72</v>
      </c>
      <c r="X58" s="14"/>
      <c r="Y58" s="14">
        <f>SUM(U58,X58)</f>
        <v>72</v>
      </c>
      <c r="Z58" s="15" t="s">
        <v>265</v>
      </c>
      <c r="AA58" s="8" t="s">
        <v>68</v>
      </c>
    </row>
    <row r="59" spans="1:27" ht="75">
      <c r="A59" s="7" t="s">
        <v>289</v>
      </c>
      <c r="B59" s="8" t="s">
        <v>42</v>
      </c>
      <c r="C59" s="7" t="s">
        <v>228</v>
      </c>
      <c r="D59" s="16" t="s">
        <v>108</v>
      </c>
      <c r="E59" s="17" t="s">
        <v>109</v>
      </c>
      <c r="F59" s="17" t="s">
        <v>110</v>
      </c>
      <c r="G59" s="17" t="s">
        <v>45</v>
      </c>
      <c r="H59" s="22">
        <v>39331</v>
      </c>
      <c r="I59" s="17" t="s">
        <v>46</v>
      </c>
      <c r="J59" s="17" t="s">
        <v>57</v>
      </c>
      <c r="K59" s="17">
        <v>10</v>
      </c>
      <c r="L59" s="11">
        <v>16</v>
      </c>
      <c r="M59" s="11">
        <v>9</v>
      </c>
      <c r="N59" s="11">
        <v>3</v>
      </c>
      <c r="O59" s="11">
        <v>9</v>
      </c>
      <c r="P59" s="11">
        <v>0</v>
      </c>
      <c r="Q59" s="11">
        <v>22</v>
      </c>
      <c r="R59" s="11">
        <v>3</v>
      </c>
      <c r="S59" s="11">
        <v>3</v>
      </c>
      <c r="T59" s="11">
        <v>3</v>
      </c>
      <c r="U59" s="12">
        <f>SUM(L59:T59)</f>
        <v>68</v>
      </c>
      <c r="V59" s="11">
        <v>100</v>
      </c>
      <c r="W59" s="13">
        <f>U59/V59</f>
        <v>0.68</v>
      </c>
      <c r="X59" s="14"/>
      <c r="Y59" s="14">
        <f>SUM(U59,X59)</f>
        <v>68</v>
      </c>
      <c r="Z59" s="15" t="s">
        <v>265</v>
      </c>
      <c r="AA59" s="8" t="s">
        <v>68</v>
      </c>
    </row>
    <row r="60" spans="1:27" ht="75">
      <c r="A60" s="7" t="s">
        <v>290</v>
      </c>
      <c r="B60" s="8" t="s">
        <v>42</v>
      </c>
      <c r="C60" s="7" t="s">
        <v>229</v>
      </c>
      <c r="D60" s="17" t="s">
        <v>118</v>
      </c>
      <c r="E60" s="17" t="s">
        <v>91</v>
      </c>
      <c r="F60" s="17" t="s">
        <v>119</v>
      </c>
      <c r="G60" s="17" t="s">
        <v>56</v>
      </c>
      <c r="H60" s="22">
        <v>39342</v>
      </c>
      <c r="I60" s="17" t="s">
        <v>46</v>
      </c>
      <c r="J60" s="17" t="s">
        <v>120</v>
      </c>
      <c r="K60" s="17">
        <v>10</v>
      </c>
      <c r="L60" s="11">
        <v>14</v>
      </c>
      <c r="M60" s="11">
        <v>9</v>
      </c>
      <c r="N60" s="11">
        <v>4</v>
      </c>
      <c r="O60" s="11">
        <v>12</v>
      </c>
      <c r="P60" s="11">
        <v>0</v>
      </c>
      <c r="Q60" s="11">
        <v>16</v>
      </c>
      <c r="R60" s="11">
        <v>3</v>
      </c>
      <c r="S60" s="11">
        <v>0</v>
      </c>
      <c r="T60" s="11">
        <v>3</v>
      </c>
      <c r="U60" s="12">
        <f>SUM(L60:T60)</f>
        <v>61</v>
      </c>
      <c r="V60" s="11">
        <v>100</v>
      </c>
      <c r="W60" s="13">
        <f>U60/V60</f>
        <v>0.61</v>
      </c>
      <c r="X60" s="14"/>
      <c r="Y60" s="14">
        <f>SUM(U60,X60)</f>
        <v>61</v>
      </c>
      <c r="Z60" s="15" t="s">
        <v>266</v>
      </c>
      <c r="AA60" s="8" t="s">
        <v>121</v>
      </c>
    </row>
    <row r="61" spans="1:27" ht="75">
      <c r="A61" s="7" t="s">
        <v>291</v>
      </c>
      <c r="B61" s="8" t="s">
        <v>42</v>
      </c>
      <c r="C61" s="7" t="s">
        <v>231</v>
      </c>
      <c r="D61" s="8" t="s">
        <v>129</v>
      </c>
      <c r="E61" s="8" t="s">
        <v>130</v>
      </c>
      <c r="F61" s="8" t="s">
        <v>131</v>
      </c>
      <c r="G61" s="8" t="s">
        <v>45</v>
      </c>
      <c r="H61" s="10">
        <v>39356</v>
      </c>
      <c r="I61" s="8" t="s">
        <v>46</v>
      </c>
      <c r="J61" s="8" t="s">
        <v>120</v>
      </c>
      <c r="K61" s="8">
        <v>10</v>
      </c>
      <c r="L61" s="11">
        <v>12</v>
      </c>
      <c r="M61" s="11">
        <v>9</v>
      </c>
      <c r="N61" s="11">
        <v>3</v>
      </c>
      <c r="O61" s="11">
        <v>9</v>
      </c>
      <c r="P61" s="11">
        <v>0</v>
      </c>
      <c r="Q61" s="11">
        <v>22</v>
      </c>
      <c r="R61" s="11">
        <v>3</v>
      </c>
      <c r="S61" s="11"/>
      <c r="T61" s="11">
        <v>3</v>
      </c>
      <c r="U61" s="12">
        <f>SUM(L61:T61)</f>
        <v>61</v>
      </c>
      <c r="V61" s="11">
        <v>100</v>
      </c>
      <c r="W61" s="13">
        <f>U61/V61</f>
        <v>0.61</v>
      </c>
      <c r="X61" s="14"/>
      <c r="Y61" s="14">
        <f>SUM(U61,X61)</f>
        <v>61</v>
      </c>
      <c r="Z61" s="15" t="s">
        <v>266</v>
      </c>
      <c r="AA61" s="8" t="s">
        <v>121</v>
      </c>
    </row>
    <row r="62" spans="1:27" ht="75">
      <c r="A62" s="7" t="s">
        <v>292</v>
      </c>
      <c r="B62" s="8" t="s">
        <v>42</v>
      </c>
      <c r="C62" s="7" t="s">
        <v>240</v>
      </c>
      <c r="D62" s="8" t="s">
        <v>145</v>
      </c>
      <c r="E62" s="8" t="s">
        <v>59</v>
      </c>
      <c r="F62" s="8" t="s">
        <v>146</v>
      </c>
      <c r="G62" s="8" t="s">
        <v>64</v>
      </c>
      <c r="H62" s="10">
        <v>39202</v>
      </c>
      <c r="I62" s="8" t="s">
        <v>46</v>
      </c>
      <c r="J62" s="8" t="s">
        <v>147</v>
      </c>
      <c r="K62" s="8">
        <v>10</v>
      </c>
      <c r="L62" s="11">
        <v>12</v>
      </c>
      <c r="M62" s="11">
        <v>6</v>
      </c>
      <c r="N62" s="11">
        <v>4</v>
      </c>
      <c r="O62" s="11">
        <v>12</v>
      </c>
      <c r="P62" s="11">
        <v>0</v>
      </c>
      <c r="Q62" s="11">
        <v>20</v>
      </c>
      <c r="R62" s="11">
        <v>3</v>
      </c>
      <c r="S62" s="11">
        <v>3</v>
      </c>
      <c r="T62" s="11">
        <v>0</v>
      </c>
      <c r="U62" s="12">
        <f>SUM(L62:T62)</f>
        <v>60</v>
      </c>
      <c r="V62" s="11">
        <v>100</v>
      </c>
      <c r="W62" s="13">
        <f>U62/V62</f>
        <v>0.6</v>
      </c>
      <c r="X62" s="14"/>
      <c r="Y62" s="14">
        <f>SUM(U62,X62)</f>
        <v>60</v>
      </c>
      <c r="Z62" s="15" t="s">
        <v>266</v>
      </c>
      <c r="AA62" s="8" t="s">
        <v>148</v>
      </c>
    </row>
    <row r="63" spans="1:27" ht="75">
      <c r="A63" s="7" t="s">
        <v>293</v>
      </c>
      <c r="B63" s="8" t="s">
        <v>42</v>
      </c>
      <c r="C63" s="7" t="s">
        <v>227</v>
      </c>
      <c r="D63" s="16" t="s">
        <v>151</v>
      </c>
      <c r="E63" s="17" t="s">
        <v>152</v>
      </c>
      <c r="F63" s="17" t="s">
        <v>76</v>
      </c>
      <c r="G63" s="18" t="s">
        <v>56</v>
      </c>
      <c r="H63" s="19">
        <v>39096</v>
      </c>
      <c r="I63" s="18" t="s">
        <v>46</v>
      </c>
      <c r="J63" s="18" t="s">
        <v>57</v>
      </c>
      <c r="K63" s="18">
        <v>10</v>
      </c>
      <c r="L63" s="11">
        <v>18</v>
      </c>
      <c r="M63" s="11">
        <v>6</v>
      </c>
      <c r="N63" s="11">
        <v>2</v>
      </c>
      <c r="O63" s="11">
        <v>9</v>
      </c>
      <c r="P63" s="11">
        <v>0</v>
      </c>
      <c r="Q63" s="11">
        <v>22</v>
      </c>
      <c r="R63" s="11">
        <v>3</v>
      </c>
      <c r="S63" s="11">
        <v>0</v>
      </c>
      <c r="T63" s="11">
        <v>0</v>
      </c>
      <c r="U63" s="12">
        <f>SUM(L63:T63)</f>
        <v>60</v>
      </c>
      <c r="V63" s="11">
        <v>100</v>
      </c>
      <c r="W63" s="13">
        <f>U63/V63</f>
        <v>0.6</v>
      </c>
      <c r="X63" s="14"/>
      <c r="Y63" s="14">
        <f>SUM(U63,X63)</f>
        <v>60</v>
      </c>
      <c r="Z63" s="15" t="s">
        <v>266</v>
      </c>
      <c r="AA63" s="8" t="s">
        <v>68</v>
      </c>
    </row>
    <row r="64" spans="1:27" ht="112.5">
      <c r="A64" s="7" t="s">
        <v>294</v>
      </c>
      <c r="B64" s="8" t="s">
        <v>42</v>
      </c>
      <c r="C64" s="7" t="s">
        <v>234</v>
      </c>
      <c r="D64" s="8" t="s">
        <v>135</v>
      </c>
      <c r="E64" s="8" t="s">
        <v>136</v>
      </c>
      <c r="F64" s="9" t="s">
        <v>55</v>
      </c>
      <c r="G64" s="8" t="s">
        <v>64</v>
      </c>
      <c r="H64" s="10">
        <v>39297</v>
      </c>
      <c r="I64" s="8" t="s">
        <v>46</v>
      </c>
      <c r="J64" s="8" t="s">
        <v>137</v>
      </c>
      <c r="K64" s="8">
        <v>10</v>
      </c>
      <c r="L64" s="11">
        <v>18</v>
      </c>
      <c r="M64" s="11">
        <v>12</v>
      </c>
      <c r="N64" s="11">
        <v>2</v>
      </c>
      <c r="O64" s="11">
        <v>6</v>
      </c>
      <c r="P64" s="11">
        <v>0</v>
      </c>
      <c r="Q64" s="11">
        <v>15</v>
      </c>
      <c r="R64" s="11">
        <v>3</v>
      </c>
      <c r="S64" s="11"/>
      <c r="T64" s="11">
        <v>3</v>
      </c>
      <c r="U64" s="12">
        <f>SUM(L64:T64)</f>
        <v>59</v>
      </c>
      <c r="V64" s="11">
        <v>100</v>
      </c>
      <c r="W64" s="13">
        <f>U64/V64</f>
        <v>0.59</v>
      </c>
      <c r="X64" s="14"/>
      <c r="Y64" s="14">
        <f>SUM(U64,X64)</f>
        <v>59</v>
      </c>
      <c r="Z64" s="15" t="s">
        <v>266</v>
      </c>
      <c r="AA64" s="8" t="s">
        <v>138</v>
      </c>
    </row>
    <row r="65" spans="1:27" ht="93.75">
      <c r="A65" s="7" t="s">
        <v>295</v>
      </c>
      <c r="B65" s="8" t="s">
        <v>42</v>
      </c>
      <c r="C65" s="7" t="s">
        <v>238</v>
      </c>
      <c r="D65" s="20" t="s">
        <v>153</v>
      </c>
      <c r="E65" s="21" t="s">
        <v>130</v>
      </c>
      <c r="F65" s="21" t="s">
        <v>154</v>
      </c>
      <c r="G65" s="8" t="s">
        <v>89</v>
      </c>
      <c r="H65" s="10">
        <v>39246</v>
      </c>
      <c r="I65" s="8" t="s">
        <v>46</v>
      </c>
      <c r="J65" s="8" t="s">
        <v>47</v>
      </c>
      <c r="K65" s="8">
        <v>10</v>
      </c>
      <c r="L65" s="11">
        <v>14</v>
      </c>
      <c r="M65" s="11">
        <v>3</v>
      </c>
      <c r="N65" s="11">
        <v>4</v>
      </c>
      <c r="O65" s="11">
        <v>9</v>
      </c>
      <c r="P65" s="11">
        <v>0</v>
      </c>
      <c r="Q65" s="11">
        <v>12</v>
      </c>
      <c r="R65" s="11">
        <v>3</v>
      </c>
      <c r="S65" s="11">
        <v>5</v>
      </c>
      <c r="T65" s="11">
        <v>3</v>
      </c>
      <c r="U65" s="12">
        <f>SUM(L65:T65)</f>
        <v>53</v>
      </c>
      <c r="V65" s="11">
        <v>100</v>
      </c>
      <c r="W65" s="13">
        <f>U65/V65</f>
        <v>0.53</v>
      </c>
      <c r="X65" s="14"/>
      <c r="Y65" s="14">
        <f>SUM(U65,X65)</f>
        <v>53</v>
      </c>
      <c r="Z65" s="15" t="s">
        <v>266</v>
      </c>
      <c r="AA65" s="8" t="s">
        <v>117</v>
      </c>
    </row>
    <row r="66" spans="1:27" ht="75">
      <c r="A66" s="7" t="s">
        <v>296</v>
      </c>
      <c r="B66" s="8" t="s">
        <v>42</v>
      </c>
      <c r="C66" s="7" t="s">
        <v>239</v>
      </c>
      <c r="D66" s="8" t="s">
        <v>122</v>
      </c>
      <c r="E66" s="8" t="s">
        <v>123</v>
      </c>
      <c r="F66" s="8" t="s">
        <v>55</v>
      </c>
      <c r="G66" s="8" t="s">
        <v>64</v>
      </c>
      <c r="H66" s="10">
        <v>39239</v>
      </c>
      <c r="I66" s="8" t="s">
        <v>46</v>
      </c>
      <c r="J66" s="8" t="s">
        <v>124</v>
      </c>
      <c r="K66" s="8">
        <v>10</v>
      </c>
      <c r="L66" s="11">
        <v>6</v>
      </c>
      <c r="M66" s="11">
        <v>6</v>
      </c>
      <c r="N66" s="11">
        <v>4</v>
      </c>
      <c r="O66" s="11">
        <v>9</v>
      </c>
      <c r="P66" s="11">
        <v>0</v>
      </c>
      <c r="Q66" s="11">
        <v>14</v>
      </c>
      <c r="R66" s="11">
        <v>3</v>
      </c>
      <c r="S66" s="11">
        <v>5</v>
      </c>
      <c r="T66" s="11">
        <v>0</v>
      </c>
      <c r="U66" s="12">
        <f>SUM(L66:T66)</f>
        <v>47</v>
      </c>
      <c r="V66" s="11">
        <v>100</v>
      </c>
      <c r="W66" s="13">
        <f>U66/V66</f>
        <v>0.47</v>
      </c>
      <c r="X66" s="14"/>
      <c r="Y66" s="14">
        <f>SUM(U66,X66)</f>
        <v>47</v>
      </c>
      <c r="Z66" s="15" t="s">
        <v>266</v>
      </c>
      <c r="AA66" s="8" t="s">
        <v>125</v>
      </c>
    </row>
    <row r="67" spans="1:27" ht="93.75">
      <c r="A67" s="7" t="s">
        <v>297</v>
      </c>
      <c r="B67" s="8" t="s">
        <v>42</v>
      </c>
      <c r="C67" s="7" t="s">
        <v>237</v>
      </c>
      <c r="D67" s="16" t="s">
        <v>114</v>
      </c>
      <c r="E67" s="17" t="s">
        <v>115</v>
      </c>
      <c r="F67" s="17" t="s">
        <v>116</v>
      </c>
      <c r="G67" s="17" t="s">
        <v>64</v>
      </c>
      <c r="H67" s="22">
        <v>39196</v>
      </c>
      <c r="I67" s="17" t="s">
        <v>46</v>
      </c>
      <c r="J67" s="17" t="s">
        <v>47</v>
      </c>
      <c r="K67" s="17">
        <v>10</v>
      </c>
      <c r="L67" s="11">
        <v>10</v>
      </c>
      <c r="M67" s="11">
        <v>9</v>
      </c>
      <c r="N67" s="11">
        <v>3</v>
      </c>
      <c r="O67" s="11">
        <v>6</v>
      </c>
      <c r="P67" s="11">
        <v>0</v>
      </c>
      <c r="Q67" s="11">
        <v>10</v>
      </c>
      <c r="R67" s="11">
        <v>3</v>
      </c>
      <c r="S67" s="11"/>
      <c r="T67" s="11">
        <v>3</v>
      </c>
      <c r="U67" s="12">
        <f>SUM(L67:T67)</f>
        <v>44</v>
      </c>
      <c r="V67" s="11">
        <v>100</v>
      </c>
      <c r="W67" s="13">
        <f>U67/V67</f>
        <v>0.44</v>
      </c>
      <c r="X67" s="14"/>
      <c r="Y67" s="14">
        <f>SUM(U67,X67)</f>
        <v>44</v>
      </c>
      <c r="Z67" s="15" t="s">
        <v>266</v>
      </c>
      <c r="AA67" s="8" t="s">
        <v>117</v>
      </c>
    </row>
    <row r="68" spans="1:27" ht="56.25">
      <c r="A68" s="7" t="s">
        <v>298</v>
      </c>
      <c r="B68" s="8" t="s">
        <v>42</v>
      </c>
      <c r="C68" s="7" t="s">
        <v>232</v>
      </c>
      <c r="D68" s="8" t="s">
        <v>141</v>
      </c>
      <c r="E68" s="8" t="s">
        <v>142</v>
      </c>
      <c r="F68" s="8" t="s">
        <v>79</v>
      </c>
      <c r="G68" s="8" t="s">
        <v>89</v>
      </c>
      <c r="H68" s="10">
        <v>39331</v>
      </c>
      <c r="I68" s="8" t="s">
        <v>46</v>
      </c>
      <c r="J68" s="8" t="s">
        <v>143</v>
      </c>
      <c r="K68" s="8">
        <v>10</v>
      </c>
      <c r="L68" s="11">
        <v>14</v>
      </c>
      <c r="M68" s="11">
        <v>3</v>
      </c>
      <c r="N68" s="11">
        <v>6</v>
      </c>
      <c r="O68" s="11">
        <v>9</v>
      </c>
      <c r="P68" s="11">
        <v>0</v>
      </c>
      <c r="Q68" s="11">
        <v>9</v>
      </c>
      <c r="R68" s="11">
        <v>0</v>
      </c>
      <c r="S68" s="11"/>
      <c r="T68" s="11">
        <v>0</v>
      </c>
      <c r="U68" s="12">
        <f>SUM(L68:T68)</f>
        <v>41</v>
      </c>
      <c r="V68" s="11">
        <v>100</v>
      </c>
      <c r="W68" s="13">
        <f>U68/V68</f>
        <v>0.41</v>
      </c>
      <c r="X68" s="14"/>
      <c r="Y68" s="14">
        <f>SUM(U68,X68)</f>
        <v>41</v>
      </c>
      <c r="Z68" s="15" t="s">
        <v>266</v>
      </c>
      <c r="AA68" s="8" t="s">
        <v>144</v>
      </c>
    </row>
    <row r="69" spans="1:27" ht="75">
      <c r="A69" s="7" t="s">
        <v>299</v>
      </c>
      <c r="B69" s="8" t="s">
        <v>42</v>
      </c>
      <c r="C69" s="7" t="s">
        <v>235</v>
      </c>
      <c r="D69" s="8" t="s">
        <v>132</v>
      </c>
      <c r="E69" s="8" t="s">
        <v>83</v>
      </c>
      <c r="F69" s="8" t="s">
        <v>44</v>
      </c>
      <c r="G69" s="8" t="s">
        <v>89</v>
      </c>
      <c r="H69" s="10">
        <v>39396</v>
      </c>
      <c r="I69" s="8" t="s">
        <v>46</v>
      </c>
      <c r="J69" s="8" t="s">
        <v>72</v>
      </c>
      <c r="K69" s="8">
        <v>10</v>
      </c>
      <c r="L69" s="11">
        <v>12</v>
      </c>
      <c r="M69" s="11">
        <v>6</v>
      </c>
      <c r="N69" s="11">
        <v>4</v>
      </c>
      <c r="O69" s="11">
        <v>6</v>
      </c>
      <c r="P69" s="11">
        <v>0</v>
      </c>
      <c r="Q69" s="11">
        <v>7</v>
      </c>
      <c r="R69" s="11">
        <v>0</v>
      </c>
      <c r="S69" s="11">
        <v>0</v>
      </c>
      <c r="T69" s="11">
        <v>3</v>
      </c>
      <c r="U69" s="12">
        <f>SUM(L69:T69)</f>
        <v>38</v>
      </c>
      <c r="V69" s="11">
        <v>100</v>
      </c>
      <c r="W69" s="13">
        <f>U69/V69</f>
        <v>0.38</v>
      </c>
      <c r="X69" s="14"/>
      <c r="Y69" s="14">
        <f>SUM(U69,X69)</f>
        <v>38</v>
      </c>
      <c r="Z69" s="15" t="s">
        <v>266</v>
      </c>
      <c r="AA69" s="8" t="s">
        <v>73</v>
      </c>
    </row>
    <row r="70" spans="1:27" ht="56.25">
      <c r="A70" s="7" t="s">
        <v>300</v>
      </c>
      <c r="B70" s="8" t="s">
        <v>42</v>
      </c>
      <c r="C70" s="7" t="s">
        <v>233</v>
      </c>
      <c r="D70" s="8" t="s">
        <v>149</v>
      </c>
      <c r="E70" s="8" t="s">
        <v>43</v>
      </c>
      <c r="F70" s="8" t="s">
        <v>150</v>
      </c>
      <c r="G70" s="8" t="s">
        <v>89</v>
      </c>
      <c r="H70" s="10">
        <v>39236</v>
      </c>
      <c r="I70" s="8" t="s">
        <v>46</v>
      </c>
      <c r="J70" s="8" t="s">
        <v>143</v>
      </c>
      <c r="K70" s="8">
        <v>10</v>
      </c>
      <c r="L70" s="11">
        <v>14</v>
      </c>
      <c r="M70" s="11">
        <v>6</v>
      </c>
      <c r="N70" s="11">
        <v>4</v>
      </c>
      <c r="O70" s="11">
        <v>9</v>
      </c>
      <c r="P70" s="11">
        <v>0</v>
      </c>
      <c r="Q70" s="11">
        <v>4</v>
      </c>
      <c r="R70" s="11"/>
      <c r="S70" s="11"/>
      <c r="T70" s="11">
        <v>0</v>
      </c>
      <c r="U70" s="12">
        <f>SUM(L70:T70)</f>
        <v>37</v>
      </c>
      <c r="V70" s="11">
        <v>100</v>
      </c>
      <c r="W70" s="13">
        <f>U70/V70</f>
        <v>0.37</v>
      </c>
      <c r="X70" s="14"/>
      <c r="Y70" s="14">
        <f>SUM(U70,X70)</f>
        <v>37</v>
      </c>
      <c r="Z70" s="15" t="s">
        <v>266</v>
      </c>
      <c r="AA70" s="8" t="s">
        <v>144</v>
      </c>
    </row>
    <row r="71" spans="1:27" ht="75">
      <c r="A71" s="7" t="s">
        <v>301</v>
      </c>
      <c r="B71" s="8" t="s">
        <v>42</v>
      </c>
      <c r="C71" s="7" t="s">
        <v>236</v>
      </c>
      <c r="D71" s="8" t="s">
        <v>133</v>
      </c>
      <c r="E71" s="8" t="s">
        <v>134</v>
      </c>
      <c r="F71" s="8" t="s">
        <v>96</v>
      </c>
      <c r="G71" s="8" t="s">
        <v>89</v>
      </c>
      <c r="H71" s="10">
        <v>39380</v>
      </c>
      <c r="I71" s="8" t="s">
        <v>46</v>
      </c>
      <c r="J71" s="8" t="s">
        <v>72</v>
      </c>
      <c r="K71" s="8">
        <v>10</v>
      </c>
      <c r="L71" s="11">
        <v>12</v>
      </c>
      <c r="M71" s="11">
        <v>3</v>
      </c>
      <c r="N71" s="11">
        <v>4</v>
      </c>
      <c r="O71" s="11">
        <v>9</v>
      </c>
      <c r="P71" s="11">
        <v>0</v>
      </c>
      <c r="Q71" s="11">
        <v>5</v>
      </c>
      <c r="R71" s="11"/>
      <c r="S71" s="11"/>
      <c r="T71" s="11">
        <v>3</v>
      </c>
      <c r="U71" s="12">
        <f>SUM(L71:T71)</f>
        <v>36</v>
      </c>
      <c r="V71" s="11">
        <v>100</v>
      </c>
      <c r="W71" s="13">
        <f>U71/V71</f>
        <v>0.36</v>
      </c>
      <c r="X71" s="14"/>
      <c r="Y71" s="14">
        <f>SUM(U71,X71)</f>
        <v>36</v>
      </c>
      <c r="Z71" s="15" t="s">
        <v>266</v>
      </c>
      <c r="AA71" s="8" t="s">
        <v>73</v>
      </c>
    </row>
    <row r="72" spans="1:27" ht="75">
      <c r="A72" s="7" t="s">
        <v>302</v>
      </c>
      <c r="B72" s="8" t="s">
        <v>42</v>
      </c>
      <c r="C72" s="7" t="s">
        <v>230</v>
      </c>
      <c r="D72" s="8" t="s">
        <v>126</v>
      </c>
      <c r="E72" s="8" t="s">
        <v>127</v>
      </c>
      <c r="F72" s="8" t="s">
        <v>128</v>
      </c>
      <c r="G72" s="8" t="s">
        <v>56</v>
      </c>
      <c r="H72" s="10">
        <v>39317</v>
      </c>
      <c r="I72" s="8" t="s">
        <v>46</v>
      </c>
      <c r="J72" s="8" t="s">
        <v>120</v>
      </c>
      <c r="K72" s="8">
        <v>10</v>
      </c>
      <c r="L72" s="11">
        <v>18</v>
      </c>
      <c r="M72" s="11">
        <v>0</v>
      </c>
      <c r="N72" s="11">
        <v>2</v>
      </c>
      <c r="O72" s="11">
        <v>9</v>
      </c>
      <c r="P72" s="11">
        <v>0</v>
      </c>
      <c r="Q72" s="11">
        <v>2</v>
      </c>
      <c r="R72" s="11">
        <v>3</v>
      </c>
      <c r="S72" s="11">
        <v>0</v>
      </c>
      <c r="T72" s="11">
        <v>0</v>
      </c>
      <c r="U72" s="12">
        <f>SUM(L72:T72)</f>
        <v>34</v>
      </c>
      <c r="V72" s="11">
        <v>100</v>
      </c>
      <c r="W72" s="13">
        <f>U72/V72</f>
        <v>0.34</v>
      </c>
      <c r="X72" s="14"/>
      <c r="Y72" s="14">
        <f>SUM(U72,X72)</f>
        <v>34</v>
      </c>
      <c r="Z72" s="15" t="s">
        <v>266</v>
      </c>
      <c r="AA72" s="8" t="s">
        <v>121</v>
      </c>
    </row>
    <row r="73" spans="1:27" ht="75">
      <c r="A73" s="7" t="s">
        <v>303</v>
      </c>
      <c r="B73" s="8" t="s">
        <v>42</v>
      </c>
      <c r="C73" s="7" t="s">
        <v>246</v>
      </c>
      <c r="D73" s="8" t="s">
        <v>187</v>
      </c>
      <c r="E73" s="8" t="s">
        <v>91</v>
      </c>
      <c r="F73" s="8" t="s">
        <v>76</v>
      </c>
      <c r="G73" s="8" t="s">
        <v>64</v>
      </c>
      <c r="H73" s="10">
        <v>39168</v>
      </c>
      <c r="I73" s="8" t="s">
        <v>46</v>
      </c>
      <c r="J73" s="8" t="s">
        <v>147</v>
      </c>
      <c r="K73" s="8">
        <v>11</v>
      </c>
      <c r="L73" s="11">
        <v>10</v>
      </c>
      <c r="M73" s="11">
        <v>9</v>
      </c>
      <c r="N73" s="11">
        <v>6</v>
      </c>
      <c r="O73" s="11">
        <v>15</v>
      </c>
      <c r="P73" s="11">
        <v>8</v>
      </c>
      <c r="Q73" s="11">
        <v>15</v>
      </c>
      <c r="R73" s="11">
        <v>3</v>
      </c>
      <c r="S73" s="11">
        <v>5</v>
      </c>
      <c r="T73" s="11">
        <v>3</v>
      </c>
      <c r="U73" s="12">
        <f>SUM(L73:T73)</f>
        <v>74</v>
      </c>
      <c r="V73" s="11">
        <v>100</v>
      </c>
      <c r="W73" s="13">
        <f>U73/V73</f>
        <v>0.74</v>
      </c>
      <c r="X73" s="14"/>
      <c r="Y73" s="14">
        <f>SUM(U73,X73)</f>
        <v>74</v>
      </c>
      <c r="Z73" s="15" t="s">
        <v>264</v>
      </c>
      <c r="AA73" s="8" t="s">
        <v>174</v>
      </c>
    </row>
    <row r="74" spans="1:27" ht="75">
      <c r="A74" s="7" t="s">
        <v>304</v>
      </c>
      <c r="B74" s="8" t="s">
        <v>42</v>
      </c>
      <c r="C74" s="7" t="s">
        <v>243</v>
      </c>
      <c r="D74" s="16" t="s">
        <v>172</v>
      </c>
      <c r="E74" s="17" t="s">
        <v>142</v>
      </c>
      <c r="F74" s="17" t="s">
        <v>96</v>
      </c>
      <c r="G74" s="17" t="s">
        <v>45</v>
      </c>
      <c r="H74" s="22">
        <v>38911</v>
      </c>
      <c r="I74" s="17" t="s">
        <v>46</v>
      </c>
      <c r="J74" s="17" t="s">
        <v>57</v>
      </c>
      <c r="K74" s="17">
        <v>11</v>
      </c>
      <c r="L74" s="11">
        <v>14</v>
      </c>
      <c r="M74" s="11">
        <v>6</v>
      </c>
      <c r="N74" s="11">
        <v>6</v>
      </c>
      <c r="O74" s="11">
        <v>9</v>
      </c>
      <c r="P74" s="11">
        <v>8</v>
      </c>
      <c r="Q74" s="11">
        <v>17</v>
      </c>
      <c r="R74" s="11">
        <v>0</v>
      </c>
      <c r="S74" s="11">
        <v>0</v>
      </c>
      <c r="T74" s="11">
        <v>3</v>
      </c>
      <c r="U74" s="12">
        <f>SUM(L74:T74)</f>
        <v>63</v>
      </c>
      <c r="V74" s="11">
        <v>100</v>
      </c>
      <c r="W74" s="13">
        <f>U74/V74</f>
        <v>0.63</v>
      </c>
      <c r="X74" s="14"/>
      <c r="Y74" s="14">
        <f>SUM(U74,X74)</f>
        <v>63</v>
      </c>
      <c r="Z74" s="15" t="s">
        <v>264</v>
      </c>
      <c r="AA74" s="8" t="s">
        <v>68</v>
      </c>
    </row>
    <row r="75" spans="1:27" ht="75">
      <c r="A75" s="7" t="s">
        <v>305</v>
      </c>
      <c r="B75" s="8" t="s">
        <v>42</v>
      </c>
      <c r="C75" s="7" t="s">
        <v>244</v>
      </c>
      <c r="D75" s="16" t="s">
        <v>167</v>
      </c>
      <c r="E75" s="17" t="s">
        <v>111</v>
      </c>
      <c r="F75" s="17" t="s">
        <v>168</v>
      </c>
      <c r="G75" s="17" t="s">
        <v>45</v>
      </c>
      <c r="H75" s="22">
        <v>39033</v>
      </c>
      <c r="I75" s="17" t="s">
        <v>46</v>
      </c>
      <c r="J75" s="17" t="s">
        <v>57</v>
      </c>
      <c r="K75" s="17">
        <v>11</v>
      </c>
      <c r="L75" s="11">
        <v>14</v>
      </c>
      <c r="M75" s="11">
        <v>6</v>
      </c>
      <c r="N75" s="11">
        <v>1</v>
      </c>
      <c r="O75" s="11">
        <v>6</v>
      </c>
      <c r="P75" s="11">
        <v>8</v>
      </c>
      <c r="Q75" s="11">
        <v>16</v>
      </c>
      <c r="R75" s="11">
        <v>3</v>
      </c>
      <c r="S75" s="11"/>
      <c r="T75" s="11">
        <v>3</v>
      </c>
      <c r="U75" s="12">
        <f>SUM(L75:T75)</f>
        <v>57</v>
      </c>
      <c r="V75" s="11">
        <v>100</v>
      </c>
      <c r="W75" s="13">
        <f>U75/V75</f>
        <v>0.57</v>
      </c>
      <c r="X75" s="14"/>
      <c r="Y75" s="14">
        <f>SUM(U75,X75)</f>
        <v>57</v>
      </c>
      <c r="Z75" s="15" t="s">
        <v>265</v>
      </c>
      <c r="AA75" s="8" t="s">
        <v>68</v>
      </c>
    </row>
    <row r="76" spans="1:27" ht="112.5">
      <c r="A76" s="7" t="s">
        <v>306</v>
      </c>
      <c r="B76" s="8" t="s">
        <v>42</v>
      </c>
      <c r="C76" s="7" t="s">
        <v>249</v>
      </c>
      <c r="D76" s="8" t="s">
        <v>181</v>
      </c>
      <c r="E76" s="8" t="s">
        <v>78</v>
      </c>
      <c r="F76" s="8" t="s">
        <v>44</v>
      </c>
      <c r="G76" s="8" t="s">
        <v>89</v>
      </c>
      <c r="H76" s="10">
        <v>38945</v>
      </c>
      <c r="I76" s="8" t="s">
        <v>46</v>
      </c>
      <c r="J76" s="8" t="s">
        <v>137</v>
      </c>
      <c r="K76" s="8">
        <v>11</v>
      </c>
      <c r="L76" s="11">
        <v>16</v>
      </c>
      <c r="M76" s="11">
        <v>0</v>
      </c>
      <c r="N76" s="11">
        <v>6</v>
      </c>
      <c r="O76" s="11">
        <v>6</v>
      </c>
      <c r="P76" s="11">
        <v>4</v>
      </c>
      <c r="Q76" s="11">
        <v>12</v>
      </c>
      <c r="R76" s="11">
        <v>3</v>
      </c>
      <c r="S76" s="11"/>
      <c r="T76" s="11">
        <v>3</v>
      </c>
      <c r="U76" s="12">
        <f>SUM(L76:T76)</f>
        <v>50</v>
      </c>
      <c r="V76" s="11">
        <v>100</v>
      </c>
      <c r="W76" s="13">
        <f>U76/V76</f>
        <v>0.5</v>
      </c>
      <c r="X76" s="14"/>
      <c r="Y76" s="14">
        <f>SUM(U76,X76)</f>
        <v>50</v>
      </c>
      <c r="Z76" s="15" t="s">
        <v>265</v>
      </c>
      <c r="AA76" s="8" t="s">
        <v>138</v>
      </c>
    </row>
    <row r="77" spans="1:27" ht="56.25">
      <c r="A77" s="7" t="s">
        <v>307</v>
      </c>
      <c r="B77" s="8" t="s">
        <v>42</v>
      </c>
      <c r="C77" s="7" t="s">
        <v>262</v>
      </c>
      <c r="D77" s="8" t="s">
        <v>103</v>
      </c>
      <c r="E77" s="8" t="s">
        <v>130</v>
      </c>
      <c r="F77" s="8" t="s">
        <v>131</v>
      </c>
      <c r="G77" s="8" t="s">
        <v>89</v>
      </c>
      <c r="H77" s="10">
        <v>38977</v>
      </c>
      <c r="I77" s="8" t="s">
        <v>46</v>
      </c>
      <c r="J77" s="8" t="s">
        <v>143</v>
      </c>
      <c r="K77" s="8">
        <v>11</v>
      </c>
      <c r="L77" s="11">
        <v>14</v>
      </c>
      <c r="M77" s="11">
        <v>6</v>
      </c>
      <c r="N77" s="11">
        <v>6</v>
      </c>
      <c r="O77" s="11">
        <v>9</v>
      </c>
      <c r="P77" s="11">
        <v>0</v>
      </c>
      <c r="Q77" s="11">
        <v>8</v>
      </c>
      <c r="R77" s="11">
        <v>3</v>
      </c>
      <c r="S77" s="11">
        <v>0</v>
      </c>
      <c r="T77" s="11">
        <v>3</v>
      </c>
      <c r="U77" s="12">
        <f>SUM(L77:T77)</f>
        <v>49</v>
      </c>
      <c r="V77" s="11">
        <v>100</v>
      </c>
      <c r="W77" s="13">
        <f>U77/V77</f>
        <v>0.49</v>
      </c>
      <c r="X77" s="14"/>
      <c r="Y77" s="14">
        <f>SUM(U77,X77)</f>
        <v>49</v>
      </c>
      <c r="Z77" s="15" t="s">
        <v>265</v>
      </c>
      <c r="AA77" s="8" t="s">
        <v>144</v>
      </c>
    </row>
    <row r="78" spans="1:27" ht="93.75">
      <c r="A78" s="7" t="s">
        <v>308</v>
      </c>
      <c r="B78" s="8" t="s">
        <v>42</v>
      </c>
      <c r="C78" s="7" t="s">
        <v>261</v>
      </c>
      <c r="D78" s="20" t="s">
        <v>169</v>
      </c>
      <c r="E78" s="21" t="s">
        <v>170</v>
      </c>
      <c r="F78" s="21" t="s">
        <v>171</v>
      </c>
      <c r="G78" s="8" t="s">
        <v>89</v>
      </c>
      <c r="H78" s="10">
        <v>38846</v>
      </c>
      <c r="I78" s="8" t="s">
        <v>46</v>
      </c>
      <c r="J78" s="8" t="s">
        <v>47</v>
      </c>
      <c r="K78" s="8">
        <v>11</v>
      </c>
      <c r="L78" s="11">
        <v>8</v>
      </c>
      <c r="M78" s="11">
        <v>6</v>
      </c>
      <c r="N78" s="11">
        <v>6</v>
      </c>
      <c r="O78" s="11">
        <v>9</v>
      </c>
      <c r="P78" s="11">
        <v>4</v>
      </c>
      <c r="Q78" s="11">
        <v>10</v>
      </c>
      <c r="R78" s="11">
        <v>3</v>
      </c>
      <c r="S78" s="11"/>
      <c r="T78" s="11">
        <v>0</v>
      </c>
      <c r="U78" s="12">
        <f>SUM(L78:T78)</f>
        <v>46</v>
      </c>
      <c r="V78" s="11">
        <v>100</v>
      </c>
      <c r="W78" s="13">
        <f>U78/V78</f>
        <v>0.46</v>
      </c>
      <c r="X78" s="14"/>
      <c r="Y78" s="14">
        <f>SUM(U78,X78)</f>
        <v>46</v>
      </c>
      <c r="Z78" s="15" t="s">
        <v>265</v>
      </c>
      <c r="AA78" s="8" t="s">
        <v>48</v>
      </c>
    </row>
    <row r="79" spans="1:27" ht="75">
      <c r="A79" s="7" t="s">
        <v>309</v>
      </c>
      <c r="B79" s="8" t="s">
        <v>42</v>
      </c>
      <c r="C79" s="7" t="s">
        <v>248</v>
      </c>
      <c r="D79" s="8" t="s">
        <v>173</v>
      </c>
      <c r="E79" s="8" t="s">
        <v>170</v>
      </c>
      <c r="F79" s="8" t="s">
        <v>96</v>
      </c>
      <c r="G79" s="8" t="s">
        <v>89</v>
      </c>
      <c r="H79" s="10">
        <v>38876</v>
      </c>
      <c r="I79" s="8" t="s">
        <v>46</v>
      </c>
      <c r="J79" s="8" t="s">
        <v>147</v>
      </c>
      <c r="K79" s="8">
        <v>11</v>
      </c>
      <c r="L79" s="11">
        <v>10</v>
      </c>
      <c r="M79" s="11">
        <v>6</v>
      </c>
      <c r="N79" s="11">
        <v>6</v>
      </c>
      <c r="O79" s="11">
        <v>6</v>
      </c>
      <c r="P79" s="11">
        <v>4</v>
      </c>
      <c r="Q79" s="11">
        <v>6</v>
      </c>
      <c r="R79" s="11">
        <v>3</v>
      </c>
      <c r="S79" s="11"/>
      <c r="T79" s="11">
        <v>3</v>
      </c>
      <c r="U79" s="12">
        <f>SUM(L79:T79)</f>
        <v>44</v>
      </c>
      <c r="V79" s="11">
        <v>100</v>
      </c>
      <c r="W79" s="13">
        <f>U79/V79</f>
        <v>0.44</v>
      </c>
      <c r="X79" s="14"/>
      <c r="Y79" s="14">
        <f>SUM(U79,X79)</f>
        <v>44</v>
      </c>
      <c r="Z79" s="15" t="s">
        <v>265</v>
      </c>
      <c r="AA79" s="8" t="s">
        <v>174</v>
      </c>
    </row>
    <row r="80" spans="1:27" ht="75">
      <c r="A80" s="7" t="s">
        <v>310</v>
      </c>
      <c r="B80" s="8" t="s">
        <v>42</v>
      </c>
      <c r="C80" s="7" t="s">
        <v>245</v>
      </c>
      <c r="D80" s="20" t="s">
        <v>179</v>
      </c>
      <c r="E80" s="21" t="s">
        <v>180</v>
      </c>
      <c r="F80" s="21" t="s">
        <v>110</v>
      </c>
      <c r="G80" s="21" t="s">
        <v>45</v>
      </c>
      <c r="H80" s="23">
        <v>38763</v>
      </c>
      <c r="I80" s="21" t="s">
        <v>46</v>
      </c>
      <c r="J80" s="21" t="s">
        <v>57</v>
      </c>
      <c r="K80" s="21">
        <v>11</v>
      </c>
      <c r="L80" s="11">
        <v>10</v>
      </c>
      <c r="M80" s="11">
        <v>0</v>
      </c>
      <c r="N80" s="11">
        <v>6</v>
      </c>
      <c r="O80" s="11">
        <v>9</v>
      </c>
      <c r="P80" s="11">
        <v>8</v>
      </c>
      <c r="Q80" s="11">
        <v>6</v>
      </c>
      <c r="R80" s="11">
        <v>3</v>
      </c>
      <c r="S80" s="11"/>
      <c r="T80" s="11">
        <v>0</v>
      </c>
      <c r="U80" s="12">
        <f>SUM(L80:T80)</f>
        <v>42</v>
      </c>
      <c r="V80" s="11">
        <v>100</v>
      </c>
      <c r="W80" s="13">
        <f>U80/V80</f>
        <v>0.42</v>
      </c>
      <c r="X80" s="14"/>
      <c r="Y80" s="14">
        <f>SUM(U80,X80)</f>
        <v>42</v>
      </c>
      <c r="Z80" s="15" t="s">
        <v>266</v>
      </c>
      <c r="AA80" s="8" t="s">
        <v>68</v>
      </c>
    </row>
    <row r="81" spans="1:27" ht="75">
      <c r="A81" s="7" t="s">
        <v>311</v>
      </c>
      <c r="B81" s="8" t="s">
        <v>42</v>
      </c>
      <c r="C81" s="7" t="s">
        <v>259</v>
      </c>
      <c r="D81" s="8" t="s">
        <v>188</v>
      </c>
      <c r="E81" s="8" t="s">
        <v>189</v>
      </c>
      <c r="F81" s="8" t="s">
        <v>76</v>
      </c>
      <c r="G81" s="8" t="s">
        <v>56</v>
      </c>
      <c r="H81" s="10">
        <v>38883</v>
      </c>
      <c r="I81" s="8" t="s">
        <v>46</v>
      </c>
      <c r="J81" s="8" t="s">
        <v>112</v>
      </c>
      <c r="K81" s="8">
        <v>11</v>
      </c>
      <c r="L81" s="11">
        <v>16</v>
      </c>
      <c r="M81" s="11">
        <v>3</v>
      </c>
      <c r="N81" s="11">
        <v>4</v>
      </c>
      <c r="O81" s="11">
        <v>6</v>
      </c>
      <c r="P81" s="11">
        <v>0</v>
      </c>
      <c r="Q81" s="11">
        <v>6</v>
      </c>
      <c r="R81" s="11">
        <v>3</v>
      </c>
      <c r="S81" s="11"/>
      <c r="T81" s="11">
        <v>0</v>
      </c>
      <c r="U81" s="12">
        <f>SUM(L81:T81)</f>
        <v>38</v>
      </c>
      <c r="V81" s="11">
        <v>100</v>
      </c>
      <c r="W81" s="13">
        <f>U81/V81</f>
        <v>0.38</v>
      </c>
      <c r="X81" s="14"/>
      <c r="Y81" s="14">
        <f>SUM(U81,X81)</f>
        <v>38</v>
      </c>
      <c r="Z81" s="15" t="s">
        <v>266</v>
      </c>
      <c r="AA81" s="8" t="s">
        <v>113</v>
      </c>
    </row>
    <row r="82" spans="1:27" ht="93.75">
      <c r="A82" s="7" t="s">
        <v>312</v>
      </c>
      <c r="B82" s="8" t="s">
        <v>42</v>
      </c>
      <c r="C82" s="7" t="s">
        <v>241</v>
      </c>
      <c r="D82" s="20" t="s">
        <v>198</v>
      </c>
      <c r="E82" s="21" t="s">
        <v>199</v>
      </c>
      <c r="F82" s="21" t="s">
        <v>79</v>
      </c>
      <c r="G82" s="8" t="s">
        <v>89</v>
      </c>
      <c r="H82" s="10">
        <v>38793</v>
      </c>
      <c r="I82" s="8" t="s">
        <v>46</v>
      </c>
      <c r="J82" s="8" t="s">
        <v>47</v>
      </c>
      <c r="K82" s="8">
        <v>11</v>
      </c>
      <c r="L82" s="11">
        <v>14</v>
      </c>
      <c r="M82" s="11">
        <v>0</v>
      </c>
      <c r="N82" s="11">
        <v>6</v>
      </c>
      <c r="O82" s="11">
        <v>3</v>
      </c>
      <c r="P82" s="11">
        <v>0</v>
      </c>
      <c r="Q82" s="11">
        <v>8</v>
      </c>
      <c r="R82" s="11">
        <v>3</v>
      </c>
      <c r="S82" s="11"/>
      <c r="T82" s="11">
        <v>3</v>
      </c>
      <c r="U82" s="12">
        <f>SUM(L82:T82)</f>
        <v>37</v>
      </c>
      <c r="V82" s="11">
        <v>100</v>
      </c>
      <c r="W82" s="13">
        <f>U82/V82</f>
        <v>0.37</v>
      </c>
      <c r="X82" s="14"/>
      <c r="Y82" s="14">
        <f>SUM(U82,X82)</f>
        <v>37</v>
      </c>
      <c r="Z82" s="15" t="s">
        <v>266</v>
      </c>
      <c r="AA82" s="8" t="s">
        <v>48</v>
      </c>
    </row>
    <row r="83" spans="1:27" ht="75">
      <c r="A83" s="7" t="s">
        <v>313</v>
      </c>
      <c r="B83" s="8" t="s">
        <v>42</v>
      </c>
      <c r="C83" s="7" t="s">
        <v>242</v>
      </c>
      <c r="D83" s="20" t="s">
        <v>161</v>
      </c>
      <c r="E83" s="21" t="s">
        <v>162</v>
      </c>
      <c r="F83" s="21" t="s">
        <v>163</v>
      </c>
      <c r="G83" s="8" t="s">
        <v>64</v>
      </c>
      <c r="H83" s="10">
        <v>38849</v>
      </c>
      <c r="I83" s="8" t="s">
        <v>46</v>
      </c>
      <c r="J83" s="8" t="s">
        <v>72</v>
      </c>
      <c r="K83" s="8">
        <v>11</v>
      </c>
      <c r="L83" s="11">
        <v>10</v>
      </c>
      <c r="M83" s="11">
        <v>3</v>
      </c>
      <c r="N83" s="11">
        <v>4</v>
      </c>
      <c r="O83" s="11">
        <v>6</v>
      </c>
      <c r="P83" s="11">
        <v>4</v>
      </c>
      <c r="Q83" s="11">
        <v>6</v>
      </c>
      <c r="R83" s="11">
        <v>3</v>
      </c>
      <c r="S83" s="11"/>
      <c r="T83" s="11">
        <v>0</v>
      </c>
      <c r="U83" s="12">
        <f>SUM(L83:T83)</f>
        <v>36</v>
      </c>
      <c r="V83" s="11">
        <v>100</v>
      </c>
      <c r="W83" s="13">
        <f>U83/V83</f>
        <v>0.36</v>
      </c>
      <c r="X83" s="14"/>
      <c r="Y83" s="14">
        <f>SUM(U83,X83)</f>
        <v>36</v>
      </c>
      <c r="Z83" s="15" t="s">
        <v>266</v>
      </c>
      <c r="AA83" s="8" t="s">
        <v>73</v>
      </c>
    </row>
    <row r="84" spans="1:27" ht="75">
      <c r="A84" s="7" t="s">
        <v>314</v>
      </c>
      <c r="B84" s="8" t="s">
        <v>42</v>
      </c>
      <c r="C84" s="7" t="s">
        <v>251</v>
      </c>
      <c r="D84" s="20" t="s">
        <v>196</v>
      </c>
      <c r="E84" s="21" t="s">
        <v>197</v>
      </c>
      <c r="F84" s="21" t="s">
        <v>160</v>
      </c>
      <c r="G84" s="8" t="s">
        <v>64</v>
      </c>
      <c r="H84" s="10">
        <v>38991</v>
      </c>
      <c r="I84" s="8" t="s">
        <v>46</v>
      </c>
      <c r="J84" s="8" t="s">
        <v>72</v>
      </c>
      <c r="K84" s="8">
        <v>11</v>
      </c>
      <c r="L84" s="11">
        <v>12</v>
      </c>
      <c r="M84" s="11">
        <v>6</v>
      </c>
      <c r="N84" s="11">
        <v>4</v>
      </c>
      <c r="O84" s="11"/>
      <c r="P84" s="11">
        <v>4</v>
      </c>
      <c r="Q84" s="11">
        <v>4</v>
      </c>
      <c r="R84" s="11">
        <v>3</v>
      </c>
      <c r="S84" s="11"/>
      <c r="T84" s="11">
        <v>3</v>
      </c>
      <c r="U84" s="12">
        <f>SUM(L84:T84)</f>
        <v>36</v>
      </c>
      <c r="V84" s="11">
        <v>100</v>
      </c>
      <c r="W84" s="13">
        <f>U84/V84</f>
        <v>0.36</v>
      </c>
      <c r="X84" s="14"/>
      <c r="Y84" s="14">
        <f>SUM(U84,X84)</f>
        <v>36</v>
      </c>
      <c r="Z84" s="15" t="s">
        <v>266</v>
      </c>
      <c r="AA84" s="8" t="s">
        <v>73</v>
      </c>
    </row>
    <row r="85" spans="1:27" ht="75">
      <c r="A85" s="7" t="s">
        <v>315</v>
      </c>
      <c r="B85" s="8" t="s">
        <v>42</v>
      </c>
      <c r="C85" s="7" t="s">
        <v>247</v>
      </c>
      <c r="D85" s="8" t="s">
        <v>193</v>
      </c>
      <c r="E85" s="8" t="s">
        <v>194</v>
      </c>
      <c r="F85" s="8" t="s">
        <v>195</v>
      </c>
      <c r="G85" s="8" t="s">
        <v>89</v>
      </c>
      <c r="H85" s="10">
        <v>39055</v>
      </c>
      <c r="I85" s="8" t="s">
        <v>46</v>
      </c>
      <c r="J85" s="8" t="s">
        <v>147</v>
      </c>
      <c r="K85" s="8">
        <v>11</v>
      </c>
      <c r="L85" s="11">
        <v>6</v>
      </c>
      <c r="M85" s="11">
        <v>3</v>
      </c>
      <c r="N85" s="11">
        <v>3</v>
      </c>
      <c r="O85" s="11">
        <v>6</v>
      </c>
      <c r="P85" s="11">
        <v>0</v>
      </c>
      <c r="Q85" s="11">
        <v>8</v>
      </c>
      <c r="R85" s="11">
        <v>3</v>
      </c>
      <c r="S85" s="11"/>
      <c r="T85" s="11">
        <v>3</v>
      </c>
      <c r="U85" s="12">
        <f>SUM(L85:T85)</f>
        <v>32</v>
      </c>
      <c r="V85" s="11">
        <v>100</v>
      </c>
      <c r="W85" s="13">
        <f>U85/V85</f>
        <v>0.32</v>
      </c>
      <c r="X85" s="14"/>
      <c r="Y85" s="14">
        <f>SUM(U85,X85)</f>
        <v>32</v>
      </c>
      <c r="Z85" s="15" t="s">
        <v>266</v>
      </c>
      <c r="AA85" s="8" t="s">
        <v>174</v>
      </c>
    </row>
    <row r="86" spans="1:27" ht="75">
      <c r="A86" s="7" t="s">
        <v>316</v>
      </c>
      <c r="B86" s="8" t="s">
        <v>42</v>
      </c>
      <c r="C86" s="7" t="s">
        <v>255</v>
      </c>
      <c r="D86" s="20" t="s">
        <v>175</v>
      </c>
      <c r="E86" s="21" t="s">
        <v>109</v>
      </c>
      <c r="F86" s="21" t="s">
        <v>51</v>
      </c>
      <c r="G86" s="8" t="s">
        <v>89</v>
      </c>
      <c r="H86" s="10">
        <v>38915</v>
      </c>
      <c r="I86" s="8" t="s">
        <v>46</v>
      </c>
      <c r="J86" s="8" t="s">
        <v>72</v>
      </c>
      <c r="K86" s="8">
        <v>11</v>
      </c>
      <c r="L86" s="11">
        <v>10</v>
      </c>
      <c r="M86" s="11">
        <v>3</v>
      </c>
      <c r="N86" s="11">
        <v>4</v>
      </c>
      <c r="O86" s="11">
        <v>3</v>
      </c>
      <c r="P86" s="11">
        <v>0</v>
      </c>
      <c r="Q86" s="11">
        <v>10</v>
      </c>
      <c r="R86" s="11">
        <v>0</v>
      </c>
      <c r="S86" s="11"/>
      <c r="T86" s="11">
        <v>0</v>
      </c>
      <c r="U86" s="12">
        <f>SUM(L86:T86)</f>
        <v>30</v>
      </c>
      <c r="V86" s="11">
        <v>100</v>
      </c>
      <c r="W86" s="13">
        <f>U86/V86</f>
        <v>0.3</v>
      </c>
      <c r="X86" s="14"/>
      <c r="Y86" s="14">
        <f>SUM(U86,X86)</f>
        <v>30</v>
      </c>
      <c r="Z86" s="15" t="s">
        <v>266</v>
      </c>
      <c r="AA86" s="8" t="s">
        <v>73</v>
      </c>
    </row>
    <row r="87" spans="1:27" ht="75">
      <c r="A87" s="7" t="s">
        <v>317</v>
      </c>
      <c r="B87" s="8" t="s">
        <v>42</v>
      </c>
      <c r="C87" s="7" t="s">
        <v>253</v>
      </c>
      <c r="D87" s="20" t="s">
        <v>182</v>
      </c>
      <c r="E87" s="21" t="s">
        <v>180</v>
      </c>
      <c r="F87" s="21" t="s">
        <v>88</v>
      </c>
      <c r="G87" s="8" t="s">
        <v>89</v>
      </c>
      <c r="H87" s="10">
        <v>38811</v>
      </c>
      <c r="I87" s="8" t="s">
        <v>46</v>
      </c>
      <c r="J87" s="8" t="s">
        <v>72</v>
      </c>
      <c r="K87" s="8">
        <v>11</v>
      </c>
      <c r="L87" s="11">
        <v>8</v>
      </c>
      <c r="M87" s="11">
        <v>3</v>
      </c>
      <c r="N87" s="11">
        <v>2</v>
      </c>
      <c r="O87" s="11">
        <v>3</v>
      </c>
      <c r="P87" s="11"/>
      <c r="Q87" s="11">
        <v>14</v>
      </c>
      <c r="R87" s="11"/>
      <c r="S87" s="11"/>
      <c r="T87" s="11">
        <v>0</v>
      </c>
      <c r="U87" s="12">
        <f>SUM(L87:T87)</f>
        <v>30</v>
      </c>
      <c r="V87" s="11">
        <v>100</v>
      </c>
      <c r="W87" s="13">
        <f>U87/V87</f>
        <v>0.3</v>
      </c>
      <c r="X87" s="14"/>
      <c r="Y87" s="14">
        <f>SUM(U87,X87)</f>
        <v>30</v>
      </c>
      <c r="Z87" s="15" t="s">
        <v>266</v>
      </c>
      <c r="AA87" s="8" t="s">
        <v>73</v>
      </c>
    </row>
    <row r="88" spans="1:27" ht="75">
      <c r="A88" s="7" t="s">
        <v>318</v>
      </c>
      <c r="B88" s="8" t="s">
        <v>42</v>
      </c>
      <c r="C88" s="7" t="s">
        <v>252</v>
      </c>
      <c r="D88" s="20" t="s">
        <v>185</v>
      </c>
      <c r="E88" s="21" t="s">
        <v>139</v>
      </c>
      <c r="F88" s="21" t="s">
        <v>186</v>
      </c>
      <c r="G88" s="8" t="s">
        <v>89</v>
      </c>
      <c r="H88" s="10">
        <v>38819</v>
      </c>
      <c r="I88" s="8" t="s">
        <v>46</v>
      </c>
      <c r="J88" s="8" t="s">
        <v>72</v>
      </c>
      <c r="K88" s="8">
        <v>11</v>
      </c>
      <c r="L88" s="11">
        <v>8</v>
      </c>
      <c r="M88" s="11">
        <v>9</v>
      </c>
      <c r="N88" s="11">
        <v>3</v>
      </c>
      <c r="O88" s="11">
        <v>0</v>
      </c>
      <c r="P88" s="11"/>
      <c r="Q88" s="11">
        <v>9</v>
      </c>
      <c r="R88" s="11"/>
      <c r="S88" s="11"/>
      <c r="T88" s="11">
        <v>0</v>
      </c>
      <c r="U88" s="12">
        <f>SUM(L88:T88)</f>
        <v>29</v>
      </c>
      <c r="V88" s="11">
        <v>100</v>
      </c>
      <c r="W88" s="13">
        <f>U88/V88</f>
        <v>0.29</v>
      </c>
      <c r="X88" s="14"/>
      <c r="Y88" s="14">
        <f>SUM(U88,X88)</f>
        <v>29</v>
      </c>
      <c r="Z88" s="15" t="s">
        <v>266</v>
      </c>
      <c r="AA88" s="8" t="s">
        <v>73</v>
      </c>
    </row>
    <row r="89" spans="1:27" ht="75">
      <c r="A89" s="7" t="s">
        <v>319</v>
      </c>
      <c r="B89" s="8" t="s">
        <v>42</v>
      </c>
      <c r="C89" s="7" t="s">
        <v>254</v>
      </c>
      <c r="D89" s="20" t="s">
        <v>164</v>
      </c>
      <c r="E89" s="21" t="s">
        <v>165</v>
      </c>
      <c r="F89" s="21" t="s">
        <v>146</v>
      </c>
      <c r="G89" s="8" t="s">
        <v>64</v>
      </c>
      <c r="H89" s="10" t="s">
        <v>166</v>
      </c>
      <c r="I89" s="8" t="s">
        <v>46</v>
      </c>
      <c r="J89" s="8" t="s">
        <v>72</v>
      </c>
      <c r="K89" s="8">
        <v>11</v>
      </c>
      <c r="L89" s="11">
        <v>12</v>
      </c>
      <c r="M89" s="11">
        <v>6</v>
      </c>
      <c r="N89" s="11">
        <v>2</v>
      </c>
      <c r="O89" s="11"/>
      <c r="P89" s="11"/>
      <c r="Q89" s="11">
        <v>8</v>
      </c>
      <c r="R89" s="11"/>
      <c r="S89" s="11"/>
      <c r="T89" s="11">
        <v>0</v>
      </c>
      <c r="U89" s="12">
        <f>SUM(L89:T89)</f>
        <v>28</v>
      </c>
      <c r="V89" s="11">
        <v>100</v>
      </c>
      <c r="W89" s="13">
        <f>U89/V89</f>
        <v>0.28</v>
      </c>
      <c r="X89" s="14"/>
      <c r="Y89" s="14">
        <f>SUM(U89,X89)</f>
        <v>28</v>
      </c>
      <c r="Z89" s="15" t="s">
        <v>266</v>
      </c>
      <c r="AA89" s="8" t="s">
        <v>73</v>
      </c>
    </row>
    <row r="90" spans="1:27" ht="93.75">
      <c r="A90" s="7" t="s">
        <v>320</v>
      </c>
      <c r="B90" s="8" t="s">
        <v>42</v>
      </c>
      <c r="C90" s="7" t="s">
        <v>250</v>
      </c>
      <c r="D90" s="21" t="s">
        <v>176</v>
      </c>
      <c r="E90" s="21" t="s">
        <v>177</v>
      </c>
      <c r="F90" s="21" t="s">
        <v>100</v>
      </c>
      <c r="G90" s="21" t="s">
        <v>56</v>
      </c>
      <c r="H90" s="23">
        <v>38756</v>
      </c>
      <c r="I90" s="21" t="s">
        <v>46</v>
      </c>
      <c r="J90" s="21" t="s">
        <v>178</v>
      </c>
      <c r="K90" s="21">
        <v>11</v>
      </c>
      <c r="L90" s="11">
        <v>12</v>
      </c>
      <c r="M90" s="11">
        <v>0</v>
      </c>
      <c r="N90" s="11">
        <v>4</v>
      </c>
      <c r="O90" s="11">
        <v>0</v>
      </c>
      <c r="P90" s="11"/>
      <c r="Q90" s="11">
        <v>9</v>
      </c>
      <c r="R90" s="11">
        <v>0</v>
      </c>
      <c r="S90" s="11"/>
      <c r="T90" s="11">
        <v>3</v>
      </c>
      <c r="U90" s="12">
        <f>SUM(L90:T90)</f>
        <v>28</v>
      </c>
      <c r="V90" s="11">
        <v>100</v>
      </c>
      <c r="W90" s="13">
        <f>U90/V90</f>
        <v>0.28</v>
      </c>
      <c r="X90" s="14"/>
      <c r="Y90" s="14">
        <f>SUM(U90,X90)</f>
        <v>28</v>
      </c>
      <c r="Z90" s="15" t="s">
        <v>266</v>
      </c>
      <c r="AA90" s="34" t="s">
        <v>138</v>
      </c>
    </row>
    <row r="91" spans="1:27" ht="75">
      <c r="A91" s="7" t="s">
        <v>321</v>
      </c>
      <c r="B91" s="8" t="s">
        <v>42</v>
      </c>
      <c r="C91" s="7" t="s">
        <v>256</v>
      </c>
      <c r="D91" s="8" t="s">
        <v>191</v>
      </c>
      <c r="E91" s="8" t="s">
        <v>192</v>
      </c>
      <c r="F91" s="8" t="s">
        <v>63</v>
      </c>
      <c r="G91" s="8" t="s">
        <v>64</v>
      </c>
      <c r="H91" s="10">
        <v>38827</v>
      </c>
      <c r="I91" s="8" t="s">
        <v>46</v>
      </c>
      <c r="J91" s="8" t="s">
        <v>124</v>
      </c>
      <c r="K91" s="8">
        <v>11</v>
      </c>
      <c r="L91" s="11">
        <v>10</v>
      </c>
      <c r="M91" s="11">
        <v>0</v>
      </c>
      <c r="N91" s="11">
        <v>4</v>
      </c>
      <c r="O91" s="11">
        <v>3</v>
      </c>
      <c r="P91" s="11">
        <v>0</v>
      </c>
      <c r="Q91" s="11">
        <v>11</v>
      </c>
      <c r="R91" s="11">
        <v>0</v>
      </c>
      <c r="S91" s="11">
        <v>0</v>
      </c>
      <c r="T91" s="11">
        <v>0</v>
      </c>
      <c r="U91" s="12">
        <f>SUM(L91:T91)</f>
        <v>28</v>
      </c>
      <c r="V91" s="11">
        <v>100</v>
      </c>
      <c r="W91" s="13">
        <f>U91/V91</f>
        <v>0.28</v>
      </c>
      <c r="X91" s="14"/>
      <c r="Y91" s="14">
        <f>SUM(U91,X91)</f>
        <v>28</v>
      </c>
      <c r="Z91" s="15" t="s">
        <v>266</v>
      </c>
      <c r="AA91" s="8" t="s">
        <v>184</v>
      </c>
    </row>
    <row r="92" spans="1:27" ht="75">
      <c r="A92" s="7" t="s">
        <v>322</v>
      </c>
      <c r="B92" s="8" t="s">
        <v>42</v>
      </c>
      <c r="C92" s="7" t="s">
        <v>257</v>
      </c>
      <c r="D92" s="8" t="s">
        <v>183</v>
      </c>
      <c r="E92" s="8" t="s">
        <v>104</v>
      </c>
      <c r="F92" s="8" t="s">
        <v>131</v>
      </c>
      <c r="G92" s="8" t="s">
        <v>89</v>
      </c>
      <c r="H92" s="10">
        <v>39037</v>
      </c>
      <c r="I92" s="8" t="s">
        <v>46</v>
      </c>
      <c r="J92" s="8" t="s">
        <v>124</v>
      </c>
      <c r="K92" s="8">
        <v>11</v>
      </c>
      <c r="L92" s="11">
        <v>14</v>
      </c>
      <c r="M92" s="11">
        <v>0</v>
      </c>
      <c r="N92" s="11">
        <v>2</v>
      </c>
      <c r="O92" s="11">
        <v>0</v>
      </c>
      <c r="P92" s="11"/>
      <c r="Q92" s="11">
        <v>9</v>
      </c>
      <c r="R92" s="11">
        <v>0</v>
      </c>
      <c r="S92" s="11"/>
      <c r="T92" s="11">
        <v>0</v>
      </c>
      <c r="U92" s="12">
        <f>SUM(L92:T92)</f>
        <v>25</v>
      </c>
      <c r="V92" s="11">
        <v>100</v>
      </c>
      <c r="W92" s="13">
        <f>U92/V92</f>
        <v>0.25</v>
      </c>
      <c r="X92" s="14"/>
      <c r="Y92" s="14">
        <f>SUM(U92,X92)</f>
        <v>25</v>
      </c>
      <c r="Z92" s="15" t="s">
        <v>266</v>
      </c>
      <c r="AA92" s="8" t="s">
        <v>184</v>
      </c>
    </row>
    <row r="93" spans="1:27" ht="75">
      <c r="A93" s="7" t="s">
        <v>323</v>
      </c>
      <c r="B93" s="8" t="s">
        <v>42</v>
      </c>
      <c r="C93" s="7" t="s">
        <v>260</v>
      </c>
      <c r="D93" s="20" t="s">
        <v>158</v>
      </c>
      <c r="E93" s="21" t="s">
        <v>159</v>
      </c>
      <c r="F93" s="21" t="s">
        <v>160</v>
      </c>
      <c r="G93" s="8" t="s">
        <v>56</v>
      </c>
      <c r="H93" s="10">
        <v>38991</v>
      </c>
      <c r="I93" s="8" t="s">
        <v>46</v>
      </c>
      <c r="J93" s="8" t="s">
        <v>112</v>
      </c>
      <c r="K93" s="8">
        <v>11</v>
      </c>
      <c r="L93" s="11">
        <v>12</v>
      </c>
      <c r="M93" s="11">
        <v>0</v>
      </c>
      <c r="N93" s="11">
        <v>3</v>
      </c>
      <c r="O93" s="11">
        <v>3</v>
      </c>
      <c r="P93" s="11">
        <v>0</v>
      </c>
      <c r="Q93" s="11">
        <v>6</v>
      </c>
      <c r="R93" s="11"/>
      <c r="S93" s="11"/>
      <c r="T93" s="11"/>
      <c r="U93" s="12">
        <f>SUM(L93:T93)</f>
        <v>24</v>
      </c>
      <c r="V93" s="11">
        <v>100</v>
      </c>
      <c r="W93" s="13">
        <f>U93/V93</f>
        <v>0.24</v>
      </c>
      <c r="X93" s="14"/>
      <c r="Y93" s="14">
        <f>SUM(U93,X93)</f>
        <v>24</v>
      </c>
      <c r="Z93" s="15" t="s">
        <v>266</v>
      </c>
      <c r="AA93" s="8" t="s">
        <v>113</v>
      </c>
    </row>
    <row r="94" spans="1:27" ht="75">
      <c r="A94" s="7" t="s">
        <v>324</v>
      </c>
      <c r="B94" s="8" t="s">
        <v>42</v>
      </c>
      <c r="C94" s="7" t="s">
        <v>258</v>
      </c>
      <c r="D94" s="8" t="s">
        <v>190</v>
      </c>
      <c r="E94" s="8" t="s">
        <v>109</v>
      </c>
      <c r="F94" s="8" t="s">
        <v>168</v>
      </c>
      <c r="G94" s="8" t="s">
        <v>45</v>
      </c>
      <c r="H94" s="10">
        <v>38843</v>
      </c>
      <c r="I94" s="8" t="s">
        <v>46</v>
      </c>
      <c r="J94" s="8" t="s">
        <v>112</v>
      </c>
      <c r="K94" s="8">
        <v>11</v>
      </c>
      <c r="L94" s="11">
        <v>10</v>
      </c>
      <c r="M94" s="11">
        <v>3</v>
      </c>
      <c r="N94" s="11">
        <v>3</v>
      </c>
      <c r="O94" s="11">
        <v>3</v>
      </c>
      <c r="P94" s="11"/>
      <c r="Q94" s="11">
        <v>4</v>
      </c>
      <c r="R94" s="11"/>
      <c r="S94" s="11"/>
      <c r="T94" s="11">
        <v>0</v>
      </c>
      <c r="U94" s="12">
        <f>SUM(L94:T94)</f>
        <v>23</v>
      </c>
      <c r="V94" s="11">
        <v>100</v>
      </c>
      <c r="W94" s="13">
        <f>U94/V94</f>
        <v>0.23</v>
      </c>
      <c r="X94" s="14"/>
      <c r="Y94" s="14">
        <f>SUM(U94,X94)</f>
        <v>23</v>
      </c>
      <c r="Z94" s="15" t="s">
        <v>266</v>
      </c>
      <c r="AA94" s="8" t="s">
        <v>113</v>
      </c>
    </row>
    <row r="98" spans="1:25" ht="18.75" customHeight="1">
      <c r="A98" s="30" t="s">
        <v>206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59.25" customHeight="1">
      <c r="A99" s="30" t="s">
        <v>207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"/>
    </row>
  </sheetData>
  <sheetProtection selectLockedCells="1" selectUnlockedCells="1"/>
  <autoFilter ref="A39:AA94">
    <sortState ref="A40:AA99">
      <sortCondition descending="1" sortBy="value" ref="U40:U99"/>
    </sortState>
  </autoFilter>
  <mergeCells count="29">
    <mergeCell ref="A34:X34"/>
    <mergeCell ref="A36:X36"/>
    <mergeCell ref="A37:X37"/>
    <mergeCell ref="A98:Y98"/>
    <mergeCell ref="A99:X99"/>
    <mergeCell ref="A24:IV24"/>
    <mergeCell ref="A25:IV25"/>
    <mergeCell ref="A27:IV27"/>
    <mergeCell ref="A28:IV28"/>
    <mergeCell ref="A30:J30"/>
    <mergeCell ref="A33:X33"/>
    <mergeCell ref="A16:X16"/>
    <mergeCell ref="A17:X17"/>
    <mergeCell ref="A18:X18"/>
    <mergeCell ref="A20:X20"/>
    <mergeCell ref="A21:X21"/>
    <mergeCell ref="A23:IV23"/>
    <mergeCell ref="A7:X7"/>
    <mergeCell ref="A8:X8"/>
    <mergeCell ref="A10:X10"/>
    <mergeCell ref="A12:X12"/>
    <mergeCell ref="A13:W13"/>
    <mergeCell ref="A14:X14"/>
    <mergeCell ref="A1:X1"/>
    <mergeCell ref="A2:X2"/>
    <mergeCell ref="A3:X3"/>
    <mergeCell ref="K4:T4"/>
    <mergeCell ref="A5:X5"/>
    <mergeCell ref="A6:X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2023-12-14T13:12:00Z</dcterms:modified>
  <cp:category/>
  <cp:version/>
  <cp:contentType/>
  <cp:contentStatus/>
</cp:coreProperties>
</file>