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'Лист1'!$A$1:$AA$67</definedName>
    <definedName name="_xlnm._FilterDatabase" localSheetId="0" hidden="1">'Лист1'!$A$39:$AA$67</definedName>
    <definedName name="Excel_BuiltIn_Print_Area" localSheetId="0">'Лист1'!$A$1:$W$67</definedName>
    <definedName name="Excel_BuiltIn__FilterDatabase" localSheetId="0">'Лист1'!$A$39:$W$51</definedName>
  </definedNames>
  <calcPr fullCalcOnLoad="1"/>
</workbook>
</file>

<file path=xl/sharedStrings.xml><?xml version="1.0" encoding="utf-8"?>
<sst xmlns="http://schemas.openxmlformats.org/spreadsheetml/2006/main" count="296" uniqueCount="152">
  <si>
    <t>ПРОТОКОЛ</t>
  </si>
  <si>
    <t xml:space="preserve">заседания жюри школьного этапа всероссийской олимпиады школьников </t>
  </si>
  <si>
    <t>по ОБЖ в 2023/24 учебном году</t>
  </si>
  <si>
    <t>от «27»октября 2023 г.</t>
  </si>
  <si>
    <t>Место проведения: Муниципальное бюджетное общеобразовательное учреждение "Средняя общеобразовательная школа № 15 г.»</t>
  </si>
  <si>
    <t>Дата проведения: 19.10.2023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</si>
  <si>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-24    , 5 класс - 0   , 6 класс -  0   ,  7 класс - 5  , 8 класс -  8   , 9 класс - 6   , 10 класс -  5  , 11 класс -0    .</t>
    </r>
  </si>
  <si>
    <t>На заседании присутствовали ___ члена жюри.</t>
  </si>
  <si>
    <t>Председатель жюри: Бочков Михаил Петрович</t>
  </si>
  <si>
    <t>Секретарь жюри: Подлеснов Антон Геннадьевич</t>
  </si>
  <si>
    <t xml:space="preserve">Члены жюри: Катаева Анна Александровна, Федулова Ольга Вячеславовна, Филимонова Галина Викторовна 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</si>
  <si>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</si>
  <si>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ОБЖ</t>
    </r>
    <r>
      <rPr>
        <sz val="18"/>
        <color indexed="8"/>
        <rFont val="Times New Roman"/>
        <family val="1"/>
      </rPr>
      <t>.</t>
    </r>
  </si>
  <si>
    <t>2. Определение победителей и призеров школьного этапа всероссийской олимпиады школьников по ОБЖ.</t>
  </si>
  <si>
    <t xml:space="preserve">Слушали: </t>
  </si>
  <si>
    <r>
      <rPr>
        <sz val="18"/>
        <color indexed="8"/>
        <rFont val="Times New Roman"/>
        <family val="1"/>
      </rPr>
      <t xml:space="preserve">Председателя жюри, которая познакомила с рейтингом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ОБЖ.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</si>
  <si>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</si>
  <si>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-4    , 5 класс -    , 6 класс -     ,  7 класс 1-   , 8 класс -  1   , 9 класс - 1   , 10 класс -1    , 11 класс - 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</si>
  <si>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-4    , 5 класс -    , 6 класс -     ,  7 класс -1   , 8 класс - 1    , 9 класс - 1   , 10 класс -1    , 11 класс -1  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</si>
  <si>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</si>
  <si>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- 5      , «ПРОТИВ» -0             , «ВОЗДЕРЖАЛИСЬ» -  0 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</si>
  <si>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</si>
  <si>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 xml:space="preserve">ОБЖ </t>
    </r>
    <r>
      <rPr>
        <sz val="18"/>
        <color indexed="8"/>
        <rFont val="Times New Roman"/>
        <family val="1"/>
      </rPr>
      <t>для утверждения.</t>
    </r>
  </si>
  <si>
    <t xml:space="preserve">Список  участников, победителей и призеров школьного этапа всероссийской олимпиады школьников в 2023/24 учебном году по ОБЖ </t>
  </si>
  <si>
    <t>Муниципальное бюджетное общеобразовательное учреждение "Средняя общеобразовательная школа № 15 г.»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</si>
  <si>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</si>
  <si>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</si>
  <si>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</si>
  <si>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</si>
  <si>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</si>
  <si>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</si>
  <si>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</si>
  <si>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</si>
  <si>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</si>
  <si>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</si>
  <si>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</si>
  <si>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тест</t>
  </si>
  <si>
    <t>теория 1</t>
  </si>
  <si>
    <t>теория 2</t>
  </si>
  <si>
    <t>теория 3</t>
  </si>
  <si>
    <t>теория 4</t>
  </si>
  <si>
    <t>практика 1</t>
  </si>
  <si>
    <t>практика 2</t>
  </si>
  <si>
    <t>практика 3</t>
  </si>
  <si>
    <t>практика 4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</si>
  <si>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</si>
  <si>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</si>
  <si>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</si>
  <si>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</si>
  <si>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</si>
  <si>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</si>
  <si>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</si>
  <si>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</si>
  <si>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о-07-03</t>
  </si>
  <si>
    <t>Жуков</t>
  </si>
  <si>
    <t>Максим</t>
  </si>
  <si>
    <t>Романович</t>
  </si>
  <si>
    <t>м</t>
  </si>
  <si>
    <t>Российская Федерация</t>
  </si>
  <si>
    <t>Муниципальное бюджетное общеобразовательное учреждение "Средняя общеобразовательная школа № 15 г.» Мичуринска Тамбовской области</t>
  </si>
  <si>
    <t>победитель</t>
  </si>
  <si>
    <t xml:space="preserve">Подлеснов Антон Геннадьевич </t>
  </si>
  <si>
    <t>о-07-01</t>
  </si>
  <si>
    <t>Покидова</t>
  </si>
  <si>
    <t>Вера</t>
  </si>
  <si>
    <t>Борисовна</t>
  </si>
  <si>
    <t>ж</t>
  </si>
  <si>
    <t>призер</t>
  </si>
  <si>
    <t>о-07-02</t>
  </si>
  <si>
    <t>Пакин</t>
  </si>
  <si>
    <t>Илья</t>
  </si>
  <si>
    <t>Дмитриевич</t>
  </si>
  <si>
    <t>участник</t>
  </si>
  <si>
    <t>о-07-25</t>
  </si>
  <si>
    <t>Сарычева</t>
  </si>
  <si>
    <t>Софья</t>
  </si>
  <si>
    <t>Евгеньевна</t>
  </si>
  <si>
    <t>о-07-04</t>
  </si>
  <si>
    <t>Рассказов</t>
  </si>
  <si>
    <t>Александр</t>
  </si>
  <si>
    <t>Алексеевич</t>
  </si>
  <si>
    <t>о-08-11</t>
  </si>
  <si>
    <t>Куликов</t>
  </si>
  <si>
    <t>Кирилл</t>
  </si>
  <si>
    <t>Бочков Михаил Петрович</t>
  </si>
  <si>
    <t>о-08-13</t>
  </si>
  <si>
    <t>Панов</t>
  </si>
  <si>
    <t>Артем</t>
  </si>
  <si>
    <t>Николаевич</t>
  </si>
  <si>
    <t>призёр</t>
  </si>
  <si>
    <t>о-08-09</t>
  </si>
  <si>
    <t>Калмыков</t>
  </si>
  <si>
    <t>Владислав</t>
  </si>
  <si>
    <t>Александрович</t>
  </si>
  <si>
    <t>о-08-05</t>
  </si>
  <si>
    <t>Языков</t>
  </si>
  <si>
    <t>Матвей</t>
  </si>
  <si>
    <t>о-08-15</t>
  </si>
  <si>
    <t>Ветошкин</t>
  </si>
  <si>
    <t>Даниил</t>
  </si>
  <si>
    <t>Геннадьевич</t>
  </si>
  <si>
    <t>о-08-20</t>
  </si>
  <si>
    <t>Бережняк</t>
  </si>
  <si>
    <t>Дарья</t>
  </si>
  <si>
    <t>Владимировна</t>
  </si>
  <si>
    <t xml:space="preserve">Катаева Анна Александровна </t>
  </si>
  <si>
    <t>о-08-07</t>
  </si>
  <si>
    <t>Золотухин</t>
  </si>
  <si>
    <t>Антон</t>
  </si>
  <si>
    <t>Петрович</t>
  </si>
  <si>
    <t>Катаева Анна Александровна</t>
  </si>
  <si>
    <t>о-08-08</t>
  </si>
  <si>
    <t>Милованов</t>
  </si>
  <si>
    <t>Никита</t>
  </si>
  <si>
    <t>Михайлович</t>
  </si>
  <si>
    <t>о-09-18</t>
  </si>
  <si>
    <t>Трунов</t>
  </si>
  <si>
    <t>Дмитрий</t>
  </si>
  <si>
    <t>Сергеевич</t>
  </si>
  <si>
    <t>о-09-16</t>
  </si>
  <si>
    <t>Сухарев</t>
  </si>
  <si>
    <t>о-09-15</t>
  </si>
  <si>
    <t>Евсеева</t>
  </si>
  <si>
    <t>Диана</t>
  </si>
  <si>
    <t>Романовна</t>
  </si>
  <si>
    <t>о-09-17</t>
  </si>
  <si>
    <t>Косова</t>
  </si>
  <si>
    <t>Виктория</t>
  </si>
  <si>
    <t>Николаевна</t>
  </si>
  <si>
    <t>о-09-14</t>
  </si>
  <si>
    <t>Кузнецова</t>
  </si>
  <si>
    <t>Олеся</t>
  </si>
  <si>
    <t>Олеговна</t>
  </si>
  <si>
    <t>о-09-19</t>
  </si>
  <si>
    <t>Кулагин</t>
  </si>
  <si>
    <t>о-10-06</t>
  </si>
  <si>
    <t>Никульшина</t>
  </si>
  <si>
    <t>Ангелина</t>
  </si>
  <si>
    <t>Геннадьевна</t>
  </si>
  <si>
    <t>о-10-23</t>
  </si>
  <si>
    <t>Ершов</t>
  </si>
  <si>
    <t>о-10-22</t>
  </si>
  <si>
    <t>Попов</t>
  </si>
  <si>
    <t>о-10-21</t>
  </si>
  <si>
    <t>Ильин</t>
  </si>
  <si>
    <t>Алексей</t>
  </si>
  <si>
    <t>Владимирович</t>
  </si>
  <si>
    <t>о-10-24</t>
  </si>
  <si>
    <t>Баев</t>
  </si>
  <si>
    <r>
      <rPr>
        <sz val="18"/>
        <color indexed="8"/>
        <rFont val="Times New Roman"/>
        <family val="1"/>
      </rPr>
      <t xml:space="preserve">   Председатель жюри: Бочков Михаил Петрович</t>
    </r>
    <r>
      <rPr>
        <i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 xml:space="preserve">  </t>
    </r>
    <r>
      <rPr>
        <i/>
        <sz val="18"/>
        <color indexed="8"/>
        <rFont val="Times New Roman"/>
        <family val="1"/>
      </rPr>
      <t>(подпись)_____________________</t>
    </r>
  </si>
  <si>
    <r>
      <rPr>
        <sz val="18"/>
        <color indexed="8"/>
        <rFont val="Times New Roman"/>
        <family val="1"/>
      </rPr>
      <t xml:space="preserve">    Секретарь жюри: Подлеснов Антон Геннадьевич</t>
    </r>
    <r>
      <rPr>
        <i/>
        <sz val="18"/>
        <color indexed="8"/>
        <rFont val="Times New Roman"/>
        <family val="1"/>
      </rPr>
      <t xml:space="preserve"> 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</si>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</sst>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General"/>
    <numFmt numFmtId="167" formatCode="0.0%"/>
    <numFmt numFmtId="168" formatCode="@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left" vertical="center" wrapText="1" indent="1"/>
    </xf>
    <xf numFmtId="164" fontId="4" fillId="0" borderId="2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textRotation="90" wrapText="1"/>
    </xf>
    <xf numFmtId="164" fontId="4" fillId="0" borderId="1" xfId="0" applyFont="1" applyBorder="1" applyAlignment="1">
      <alignment horizontal="center" vertical="center" textRotation="90" wrapText="1"/>
    </xf>
    <xf numFmtId="164" fontId="5" fillId="0" borderId="3" xfId="0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167" fontId="5" fillId="4" borderId="3" xfId="0" applyNumberFormat="1" applyFont="1" applyFill="1" applyBorder="1" applyAlignment="1">
      <alignment horizontal="center" vertical="center" wrapText="1"/>
    </xf>
    <xf numFmtId="164" fontId="5" fillId="2" borderId="3" xfId="0" applyFont="1" applyFill="1" applyBorder="1" applyAlignment="1">
      <alignment horizontal="center" vertical="center" wrapText="1"/>
    </xf>
    <xf numFmtId="164" fontId="5" fillId="5" borderId="3" xfId="0" applyFont="1" applyFill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7"/>
  <sheetViews>
    <sheetView tabSelected="1" view="pageBreakPreview" zoomScale="48" zoomScaleNormal="73" zoomScaleSheetLayoutView="48" workbookViewId="0" topLeftCell="A1">
      <selection activeCell="P42" sqref="P42"/>
    </sheetView>
  </sheetViews>
  <sheetFormatPr defaultColWidth="9.140625" defaultRowHeight="15"/>
  <cols>
    <col min="1" max="1" width="10.7109375" style="0" customWidth="1"/>
    <col min="2" max="2" width="19.421875" style="0" customWidth="1"/>
    <col min="3" max="3" width="12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7.57421875" style="0" customWidth="1"/>
    <col min="9" max="9" width="17.8515625" style="0" customWidth="1"/>
    <col min="10" max="10" width="49.7109375" style="0" customWidth="1"/>
    <col min="11" max="11" width="8.57421875" style="0" customWidth="1"/>
    <col min="12" max="12" width="16.28125" style="0" customWidth="1"/>
    <col min="13" max="15" width="6.140625" style="0" customWidth="1"/>
    <col min="16" max="16" width="9.140625" style="0" customWidth="1"/>
    <col min="17" max="17" width="9.7109375" style="0" customWidth="1"/>
    <col min="18" max="19" width="9.140625" style="0" customWidth="1"/>
    <col min="20" max="20" width="11.421875" style="0" customWidth="1"/>
    <col min="21" max="21" width="13.421875" style="0" customWidth="1"/>
    <col min="22" max="22" width="14.28125" style="0" customWidth="1"/>
    <col min="23" max="23" width="17.7109375" style="0" customWidth="1"/>
    <col min="24" max="24" width="14.140625" style="0" customWidth="1"/>
    <col min="25" max="25" width="14.8515625" style="0" customWidth="1"/>
    <col min="26" max="26" width="16.57421875" style="0" customWidth="1"/>
    <col min="27" max="27" width="28.421875" style="0" customWidth="1"/>
  </cols>
  <sheetData>
    <row r="1" spans="1:23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22.5">
      <c r="A4" s="2"/>
      <c r="B4" s="3"/>
      <c r="C4" s="3"/>
      <c r="D4" s="3"/>
      <c r="E4" s="3"/>
      <c r="F4" s="3"/>
      <c r="G4" s="3"/>
      <c r="H4" s="3"/>
      <c r="I4" s="3"/>
      <c r="J4" s="3"/>
      <c r="K4" s="2"/>
      <c r="L4" s="2"/>
      <c r="M4" s="2"/>
      <c r="N4" s="2"/>
      <c r="O4" s="2"/>
      <c r="P4" s="2"/>
      <c r="Q4" s="2"/>
      <c r="R4" s="2" t="s">
        <v>3</v>
      </c>
      <c r="S4" s="2"/>
      <c r="T4" s="2"/>
      <c r="U4" s="2"/>
      <c r="V4" s="2"/>
      <c r="W4" s="3"/>
    </row>
    <row r="5" spans="1:23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24.7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23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23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23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23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6" ht="24.75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4.75" customHeight="1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3" ht="23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22.5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23.2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23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23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22.5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ht="23.2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23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="4" customFormat="1" ht="23.25">
      <c r="A23" s="4" t="s">
        <v>16</v>
      </c>
    </row>
    <row r="24" s="4" customFormat="1" ht="23.25">
      <c r="A24" s="4" t="s">
        <v>17</v>
      </c>
    </row>
    <row r="25" s="4" customFormat="1" ht="23.25">
      <c r="A25" s="4" t="s">
        <v>18</v>
      </c>
    </row>
    <row r="26" spans="1:23" ht="23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="4" customFormat="1" ht="23.25">
      <c r="A27" s="4" t="s">
        <v>19</v>
      </c>
    </row>
    <row r="28" s="4" customFormat="1" ht="23.25"/>
    <row r="29" spans="1:23" ht="23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23.25">
      <c r="A30" s="8" t="s">
        <v>20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ht="22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ht="22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 ht="22.5">
      <c r="A33" s="7" t="s">
        <v>21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ht="23.25">
      <c r="A34" s="9" t="s">
        <v>22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ht="22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ht="22.5" customHeight="1">
      <c r="A36" s="10" t="s">
        <v>23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3" ht="23.25" customHeight="1">
      <c r="A37" s="11" t="s">
        <v>24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2:15" ht="15">
      <c r="L38" s="12"/>
      <c r="M38" s="12"/>
      <c r="N38" s="12"/>
      <c r="O38" s="12"/>
    </row>
    <row r="39" spans="1:27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3" t="s">
        <v>29</v>
      </c>
      <c r="F39" s="13" t="s">
        <v>30</v>
      </c>
      <c r="G39" s="13" t="s">
        <v>31</v>
      </c>
      <c r="H39" s="13" t="s">
        <v>32</v>
      </c>
      <c r="I39" s="13" t="s">
        <v>33</v>
      </c>
      <c r="J39" s="13" t="s">
        <v>34</v>
      </c>
      <c r="K39" s="15" t="s">
        <v>35</v>
      </c>
      <c r="L39" s="16" t="s">
        <v>36</v>
      </c>
      <c r="M39" s="16" t="s">
        <v>37</v>
      </c>
      <c r="N39" s="16" t="s">
        <v>38</v>
      </c>
      <c r="O39" s="16" t="s">
        <v>39</v>
      </c>
      <c r="P39" s="16" t="s">
        <v>40</v>
      </c>
      <c r="Q39" s="17" t="s">
        <v>41</v>
      </c>
      <c r="R39" s="17" t="s">
        <v>42</v>
      </c>
      <c r="S39" s="17" t="s">
        <v>43</v>
      </c>
      <c r="T39" s="17" t="s">
        <v>44</v>
      </c>
      <c r="U39" s="13" t="s">
        <v>45</v>
      </c>
      <c r="V39" s="13" t="s">
        <v>46</v>
      </c>
      <c r="W39" s="13" t="s">
        <v>47</v>
      </c>
      <c r="X39" s="13" t="s">
        <v>48</v>
      </c>
      <c r="Y39" s="13" t="s">
        <v>49</v>
      </c>
      <c r="Z39" s="13" t="s">
        <v>50</v>
      </c>
      <c r="AA39" s="13" t="s">
        <v>51</v>
      </c>
    </row>
    <row r="40" spans="1:27" ht="65.25">
      <c r="A40" s="18">
        <v>12</v>
      </c>
      <c r="B40" s="18" t="s">
        <v>52</v>
      </c>
      <c r="C40" s="18" t="s">
        <v>53</v>
      </c>
      <c r="D40" s="18" t="s">
        <v>54</v>
      </c>
      <c r="E40" s="18" t="s">
        <v>55</v>
      </c>
      <c r="F40" s="18" t="s">
        <v>56</v>
      </c>
      <c r="G40" s="18" t="s">
        <v>57</v>
      </c>
      <c r="H40" s="19">
        <v>40265</v>
      </c>
      <c r="I40" s="18" t="s">
        <v>58</v>
      </c>
      <c r="J40" s="18" t="s">
        <v>59</v>
      </c>
      <c r="K40" s="20">
        <v>7</v>
      </c>
      <c r="L40" s="20">
        <v>14</v>
      </c>
      <c r="M40" s="20">
        <v>4</v>
      </c>
      <c r="N40" s="20">
        <v>6</v>
      </c>
      <c r="O40" s="20">
        <v>0</v>
      </c>
      <c r="P40" s="20">
        <v>0</v>
      </c>
      <c r="Q40" s="21">
        <v>30</v>
      </c>
      <c r="R40" s="21">
        <v>10</v>
      </c>
      <c r="S40" s="21">
        <v>10</v>
      </c>
      <c r="T40" s="21">
        <v>20</v>
      </c>
      <c r="U40" s="22">
        <f aca="true" t="shared" si="0" ref="U40:U63">SUM(L40:T40)</f>
        <v>94</v>
      </c>
      <c r="V40" s="21">
        <v>180</v>
      </c>
      <c r="W40" s="23">
        <f aca="true" t="shared" si="1" ref="W40:W63">U40/V40</f>
        <v>0.5222222222222223</v>
      </c>
      <c r="X40" s="24"/>
      <c r="Y40" s="24">
        <f aca="true" t="shared" si="2" ref="Y40:Y63">SUM(U40,X40)</f>
        <v>94</v>
      </c>
      <c r="Z40" s="25" t="s">
        <v>60</v>
      </c>
      <c r="AA40" s="18" t="s">
        <v>61</v>
      </c>
    </row>
    <row r="41" spans="1:27" ht="65.25">
      <c r="A41" s="18">
        <v>13</v>
      </c>
      <c r="B41" s="18" t="s">
        <v>52</v>
      </c>
      <c r="C41" s="18" t="s">
        <v>62</v>
      </c>
      <c r="D41" s="18" t="s">
        <v>63</v>
      </c>
      <c r="E41" s="18" t="s">
        <v>64</v>
      </c>
      <c r="F41" s="18" t="s">
        <v>65</v>
      </c>
      <c r="G41" s="18" t="s">
        <v>66</v>
      </c>
      <c r="H41" s="19">
        <v>40325</v>
      </c>
      <c r="I41" s="18" t="s">
        <v>58</v>
      </c>
      <c r="J41" s="18" t="s">
        <v>59</v>
      </c>
      <c r="K41" s="20">
        <v>7</v>
      </c>
      <c r="L41" s="20">
        <v>10</v>
      </c>
      <c r="M41" s="20">
        <v>10</v>
      </c>
      <c r="N41" s="20">
        <v>10</v>
      </c>
      <c r="O41" s="20">
        <v>0</v>
      </c>
      <c r="P41" s="20">
        <v>1</v>
      </c>
      <c r="Q41" s="21">
        <v>30</v>
      </c>
      <c r="R41" s="21">
        <v>0</v>
      </c>
      <c r="S41" s="21">
        <v>10</v>
      </c>
      <c r="T41" s="21">
        <v>20</v>
      </c>
      <c r="U41" s="22">
        <f t="shared" si="0"/>
        <v>91</v>
      </c>
      <c r="V41" s="21">
        <v>180</v>
      </c>
      <c r="W41" s="23">
        <f t="shared" si="1"/>
        <v>0.5055555555555555</v>
      </c>
      <c r="X41" s="24"/>
      <c r="Y41" s="24">
        <f t="shared" si="2"/>
        <v>91</v>
      </c>
      <c r="Z41" s="25" t="s">
        <v>67</v>
      </c>
      <c r="AA41" s="18" t="s">
        <v>61</v>
      </c>
    </row>
    <row r="42" spans="1:27" ht="65.25">
      <c r="A42" s="18">
        <v>14</v>
      </c>
      <c r="B42" s="18" t="s">
        <v>52</v>
      </c>
      <c r="C42" s="18" t="s">
        <v>68</v>
      </c>
      <c r="D42" s="18" t="s">
        <v>69</v>
      </c>
      <c r="E42" s="18" t="s">
        <v>70</v>
      </c>
      <c r="F42" s="18" t="s">
        <v>71</v>
      </c>
      <c r="G42" s="18" t="s">
        <v>57</v>
      </c>
      <c r="H42" s="19">
        <v>40405</v>
      </c>
      <c r="I42" s="18" t="s">
        <v>58</v>
      </c>
      <c r="J42" s="18" t="s">
        <v>59</v>
      </c>
      <c r="K42" s="20">
        <v>7</v>
      </c>
      <c r="L42" s="20">
        <v>12</v>
      </c>
      <c r="M42" s="20">
        <v>4</v>
      </c>
      <c r="N42" s="20">
        <v>8</v>
      </c>
      <c r="O42" s="20">
        <v>2</v>
      </c>
      <c r="P42" s="20">
        <v>0</v>
      </c>
      <c r="Q42" s="21">
        <v>20</v>
      </c>
      <c r="R42" s="21">
        <v>0</v>
      </c>
      <c r="S42" s="21">
        <v>10</v>
      </c>
      <c r="T42" s="21">
        <v>20</v>
      </c>
      <c r="U42" s="22">
        <f t="shared" si="0"/>
        <v>76</v>
      </c>
      <c r="V42" s="21">
        <v>180</v>
      </c>
      <c r="W42" s="23">
        <f t="shared" si="1"/>
        <v>0.4222222222222222</v>
      </c>
      <c r="X42" s="24"/>
      <c r="Y42" s="24">
        <f t="shared" si="2"/>
        <v>76</v>
      </c>
      <c r="Z42" s="25" t="s">
        <v>72</v>
      </c>
      <c r="AA42" s="18" t="s">
        <v>61</v>
      </c>
    </row>
    <row r="43" spans="1:27" ht="65.25">
      <c r="A43" s="18">
        <v>15</v>
      </c>
      <c r="B43" s="18" t="s">
        <v>52</v>
      </c>
      <c r="C43" s="18" t="s">
        <v>73</v>
      </c>
      <c r="D43" s="18" t="s">
        <v>74</v>
      </c>
      <c r="E43" s="18" t="s">
        <v>75</v>
      </c>
      <c r="F43" s="18" t="s">
        <v>76</v>
      </c>
      <c r="G43" s="18" t="s">
        <v>66</v>
      </c>
      <c r="H43" s="19">
        <v>40220</v>
      </c>
      <c r="I43" s="18" t="s">
        <v>58</v>
      </c>
      <c r="J43" s="18" t="s">
        <v>59</v>
      </c>
      <c r="K43" s="20">
        <v>7</v>
      </c>
      <c r="L43" s="20">
        <v>6</v>
      </c>
      <c r="M43" s="20">
        <v>8</v>
      </c>
      <c r="N43" s="20">
        <v>0</v>
      </c>
      <c r="O43" s="20">
        <v>0</v>
      </c>
      <c r="P43" s="20">
        <v>0</v>
      </c>
      <c r="Q43" s="21">
        <v>30</v>
      </c>
      <c r="R43" s="21">
        <v>0</v>
      </c>
      <c r="S43" s="21">
        <v>10</v>
      </c>
      <c r="T43" s="21">
        <v>0</v>
      </c>
      <c r="U43" s="22">
        <f t="shared" si="0"/>
        <v>54</v>
      </c>
      <c r="V43" s="21">
        <v>180</v>
      </c>
      <c r="W43" s="23">
        <f t="shared" si="1"/>
        <v>0.3</v>
      </c>
      <c r="X43" s="24"/>
      <c r="Y43" s="24">
        <f t="shared" si="2"/>
        <v>54</v>
      </c>
      <c r="Z43" s="25" t="s">
        <v>72</v>
      </c>
      <c r="AA43" s="18" t="s">
        <v>61</v>
      </c>
    </row>
    <row r="44" spans="1:27" ht="65.25">
      <c r="A44" s="18">
        <v>16</v>
      </c>
      <c r="B44" s="18" t="s">
        <v>52</v>
      </c>
      <c r="C44" s="18" t="s">
        <v>77</v>
      </c>
      <c r="D44" s="18" t="s">
        <v>78</v>
      </c>
      <c r="E44" s="18" t="s">
        <v>79</v>
      </c>
      <c r="F44" s="18" t="s">
        <v>80</v>
      </c>
      <c r="G44" s="18" t="s">
        <v>57</v>
      </c>
      <c r="H44" s="19">
        <v>40445</v>
      </c>
      <c r="I44" s="18" t="s">
        <v>58</v>
      </c>
      <c r="J44" s="18" t="s">
        <v>59</v>
      </c>
      <c r="K44" s="20">
        <v>7</v>
      </c>
      <c r="L44" s="20">
        <v>12</v>
      </c>
      <c r="M44" s="20">
        <v>6</v>
      </c>
      <c r="N44" s="20">
        <v>8</v>
      </c>
      <c r="O44" s="20">
        <v>0</v>
      </c>
      <c r="P44" s="20">
        <v>0</v>
      </c>
      <c r="Q44" s="21">
        <v>0</v>
      </c>
      <c r="R44" s="21">
        <v>0</v>
      </c>
      <c r="S44" s="21">
        <v>0</v>
      </c>
      <c r="T44" s="21">
        <v>0</v>
      </c>
      <c r="U44" s="22">
        <f t="shared" si="0"/>
        <v>26</v>
      </c>
      <c r="V44" s="21">
        <v>180</v>
      </c>
      <c r="W44" s="23">
        <f t="shared" si="1"/>
        <v>0.14444444444444443</v>
      </c>
      <c r="X44" s="24"/>
      <c r="Y44" s="24">
        <f t="shared" si="2"/>
        <v>26</v>
      </c>
      <c r="Z44" s="25" t="s">
        <v>72</v>
      </c>
      <c r="AA44" s="18" t="s">
        <v>61</v>
      </c>
    </row>
    <row r="45" spans="1:27" ht="65.25">
      <c r="A45" s="18">
        <v>17</v>
      </c>
      <c r="B45" s="18" t="s">
        <v>52</v>
      </c>
      <c r="C45" s="18" t="s">
        <v>81</v>
      </c>
      <c r="D45" s="18" t="s">
        <v>82</v>
      </c>
      <c r="E45" s="18" t="s">
        <v>83</v>
      </c>
      <c r="F45" s="18" t="s">
        <v>71</v>
      </c>
      <c r="G45" s="18" t="s">
        <v>57</v>
      </c>
      <c r="H45" s="19">
        <v>40085</v>
      </c>
      <c r="I45" s="18" t="s">
        <v>58</v>
      </c>
      <c r="J45" s="18" t="s">
        <v>59</v>
      </c>
      <c r="K45" s="20">
        <v>8</v>
      </c>
      <c r="L45" s="20">
        <v>10</v>
      </c>
      <c r="M45" s="20">
        <v>8</v>
      </c>
      <c r="N45" s="20">
        <v>10</v>
      </c>
      <c r="O45" s="20">
        <v>0</v>
      </c>
      <c r="P45" s="20">
        <v>0</v>
      </c>
      <c r="Q45" s="21">
        <v>30</v>
      </c>
      <c r="R45" s="21">
        <v>10</v>
      </c>
      <c r="S45" s="21">
        <v>10</v>
      </c>
      <c r="T45" s="21">
        <v>20</v>
      </c>
      <c r="U45" s="22">
        <f t="shared" si="0"/>
        <v>98</v>
      </c>
      <c r="V45" s="21">
        <v>180</v>
      </c>
      <c r="W45" s="23">
        <f t="shared" si="1"/>
        <v>0.5444444444444444</v>
      </c>
      <c r="X45" s="24"/>
      <c r="Y45" s="24">
        <f t="shared" si="2"/>
        <v>98</v>
      </c>
      <c r="Z45" s="25" t="s">
        <v>60</v>
      </c>
      <c r="AA45" s="18" t="s">
        <v>84</v>
      </c>
    </row>
    <row r="46" spans="1:27" ht="65.25">
      <c r="A46" s="18">
        <v>18</v>
      </c>
      <c r="B46" s="18" t="s">
        <v>52</v>
      </c>
      <c r="C46" s="18" t="s">
        <v>85</v>
      </c>
      <c r="D46" s="18" t="s">
        <v>86</v>
      </c>
      <c r="E46" s="18" t="s">
        <v>87</v>
      </c>
      <c r="F46" s="18" t="s">
        <v>88</v>
      </c>
      <c r="G46" s="18" t="s">
        <v>57</v>
      </c>
      <c r="H46" s="19">
        <v>40203</v>
      </c>
      <c r="I46" s="18" t="s">
        <v>58</v>
      </c>
      <c r="J46" s="18" t="s">
        <v>59</v>
      </c>
      <c r="K46" s="20">
        <v>8</v>
      </c>
      <c r="L46" s="20">
        <v>14</v>
      </c>
      <c r="M46" s="20">
        <v>10</v>
      </c>
      <c r="N46" s="20">
        <v>6</v>
      </c>
      <c r="O46" s="20">
        <v>0</v>
      </c>
      <c r="P46" s="20">
        <v>0</v>
      </c>
      <c r="Q46" s="21">
        <v>30</v>
      </c>
      <c r="R46" s="21">
        <v>0</v>
      </c>
      <c r="S46" s="21">
        <v>10</v>
      </c>
      <c r="T46" s="21">
        <v>20</v>
      </c>
      <c r="U46" s="22">
        <f t="shared" si="0"/>
        <v>90</v>
      </c>
      <c r="V46" s="21">
        <v>180</v>
      </c>
      <c r="W46" s="23">
        <f t="shared" si="1"/>
        <v>0.5</v>
      </c>
      <c r="X46" s="24"/>
      <c r="Y46" s="24">
        <f t="shared" si="2"/>
        <v>90</v>
      </c>
      <c r="Z46" s="25" t="s">
        <v>89</v>
      </c>
      <c r="AA46" s="18" t="s">
        <v>84</v>
      </c>
    </row>
    <row r="47" spans="1:27" ht="65.25">
      <c r="A47" s="18">
        <v>21</v>
      </c>
      <c r="B47" s="18" t="s">
        <v>52</v>
      </c>
      <c r="C47" s="18" t="s">
        <v>90</v>
      </c>
      <c r="D47" s="18" t="s">
        <v>91</v>
      </c>
      <c r="E47" s="18" t="s">
        <v>92</v>
      </c>
      <c r="F47" s="18" t="s">
        <v>93</v>
      </c>
      <c r="G47" s="18" t="s">
        <v>57</v>
      </c>
      <c r="H47" s="19">
        <v>40090</v>
      </c>
      <c r="I47" s="18" t="s">
        <v>58</v>
      </c>
      <c r="J47" s="18" t="s">
        <v>59</v>
      </c>
      <c r="K47" s="20">
        <v>8</v>
      </c>
      <c r="L47" s="20">
        <v>12</v>
      </c>
      <c r="M47" s="20">
        <v>6</v>
      </c>
      <c r="N47" s="20">
        <v>8</v>
      </c>
      <c r="O47" s="20">
        <v>2</v>
      </c>
      <c r="P47" s="20">
        <v>0</v>
      </c>
      <c r="Q47" s="21">
        <v>30</v>
      </c>
      <c r="R47" s="21">
        <v>0</v>
      </c>
      <c r="S47" s="21">
        <v>10</v>
      </c>
      <c r="T47" s="21">
        <v>20</v>
      </c>
      <c r="U47" s="22">
        <f t="shared" si="0"/>
        <v>88</v>
      </c>
      <c r="V47" s="21">
        <v>180</v>
      </c>
      <c r="W47" s="23">
        <f t="shared" si="1"/>
        <v>0.4888888888888889</v>
      </c>
      <c r="X47" s="24"/>
      <c r="Y47" s="24">
        <f t="shared" si="2"/>
        <v>88</v>
      </c>
      <c r="Z47" s="25" t="s">
        <v>72</v>
      </c>
      <c r="AA47" s="18" t="s">
        <v>84</v>
      </c>
    </row>
    <row r="48" spans="1:27" ht="65.25">
      <c r="A48" s="18">
        <v>19</v>
      </c>
      <c r="B48" s="18" t="s">
        <v>52</v>
      </c>
      <c r="C48" s="18" t="s">
        <v>94</v>
      </c>
      <c r="D48" s="18" t="s">
        <v>95</v>
      </c>
      <c r="E48" s="18" t="s">
        <v>96</v>
      </c>
      <c r="F48" s="18" t="s">
        <v>88</v>
      </c>
      <c r="G48" s="18" t="s">
        <v>57</v>
      </c>
      <c r="H48" s="19">
        <v>40030</v>
      </c>
      <c r="I48" s="18" t="s">
        <v>58</v>
      </c>
      <c r="J48" s="18" t="s">
        <v>59</v>
      </c>
      <c r="K48" s="20">
        <v>8</v>
      </c>
      <c r="L48" s="20">
        <v>6</v>
      </c>
      <c r="M48" s="20">
        <v>8</v>
      </c>
      <c r="N48" s="20">
        <v>0</v>
      </c>
      <c r="O48" s="20">
        <v>0</v>
      </c>
      <c r="P48" s="20">
        <v>0</v>
      </c>
      <c r="Q48" s="21">
        <v>30</v>
      </c>
      <c r="R48" s="21">
        <v>0</v>
      </c>
      <c r="S48" s="21">
        <v>10</v>
      </c>
      <c r="T48" s="21">
        <v>20</v>
      </c>
      <c r="U48" s="22">
        <f t="shared" si="0"/>
        <v>74</v>
      </c>
      <c r="V48" s="21">
        <v>180</v>
      </c>
      <c r="W48" s="23">
        <f t="shared" si="1"/>
        <v>0.4111111111111111</v>
      </c>
      <c r="X48" s="24"/>
      <c r="Y48" s="24">
        <f t="shared" si="2"/>
        <v>74</v>
      </c>
      <c r="Z48" s="25" t="s">
        <v>72</v>
      </c>
      <c r="AA48" s="18" t="s">
        <v>84</v>
      </c>
    </row>
    <row r="49" spans="1:27" ht="65.25">
      <c r="A49" s="18">
        <v>20</v>
      </c>
      <c r="B49" s="18" t="s">
        <v>52</v>
      </c>
      <c r="C49" s="18" t="s">
        <v>97</v>
      </c>
      <c r="D49" s="18" t="s">
        <v>98</v>
      </c>
      <c r="E49" s="18" t="s">
        <v>99</v>
      </c>
      <c r="F49" s="18" t="s">
        <v>100</v>
      </c>
      <c r="G49" s="18" t="s">
        <v>57</v>
      </c>
      <c r="H49" s="19">
        <v>40064</v>
      </c>
      <c r="I49" s="18" t="s">
        <v>58</v>
      </c>
      <c r="J49" s="18" t="s">
        <v>59</v>
      </c>
      <c r="K49" s="20">
        <v>8</v>
      </c>
      <c r="L49" s="20">
        <v>12</v>
      </c>
      <c r="M49" s="20">
        <v>6</v>
      </c>
      <c r="N49" s="20">
        <v>8</v>
      </c>
      <c r="O49" s="20">
        <v>4</v>
      </c>
      <c r="P49" s="20">
        <v>0</v>
      </c>
      <c r="Q49" s="21">
        <v>30</v>
      </c>
      <c r="R49" s="21">
        <v>0</v>
      </c>
      <c r="S49" s="21">
        <v>10</v>
      </c>
      <c r="T49" s="21">
        <v>0</v>
      </c>
      <c r="U49" s="22">
        <f t="shared" si="0"/>
        <v>70</v>
      </c>
      <c r="V49" s="21">
        <v>180</v>
      </c>
      <c r="W49" s="23">
        <f t="shared" si="1"/>
        <v>0.3888888888888889</v>
      </c>
      <c r="X49" s="24"/>
      <c r="Y49" s="24">
        <f t="shared" si="2"/>
        <v>70</v>
      </c>
      <c r="Z49" s="25" t="s">
        <v>72</v>
      </c>
      <c r="AA49" s="18" t="s">
        <v>84</v>
      </c>
    </row>
    <row r="50" spans="1:27" ht="65.25">
      <c r="A50" s="18">
        <v>22</v>
      </c>
      <c r="B50" s="18" t="s">
        <v>52</v>
      </c>
      <c r="C50" s="18" t="s">
        <v>101</v>
      </c>
      <c r="D50" s="18" t="s">
        <v>102</v>
      </c>
      <c r="E50" s="18" t="s">
        <v>103</v>
      </c>
      <c r="F50" s="18" t="s">
        <v>104</v>
      </c>
      <c r="G50" s="18" t="s">
        <v>66</v>
      </c>
      <c r="H50" s="19">
        <v>39982</v>
      </c>
      <c r="I50" s="18" t="s">
        <v>58</v>
      </c>
      <c r="J50" s="18" t="s">
        <v>59</v>
      </c>
      <c r="K50" s="20">
        <v>8</v>
      </c>
      <c r="L50" s="26">
        <v>4</v>
      </c>
      <c r="M50" s="20">
        <v>10</v>
      </c>
      <c r="N50" s="20">
        <v>4</v>
      </c>
      <c r="O50" s="20">
        <v>0</v>
      </c>
      <c r="P50" s="20">
        <v>0</v>
      </c>
      <c r="Q50" s="21">
        <v>0</v>
      </c>
      <c r="R50" s="21">
        <v>0</v>
      </c>
      <c r="S50" s="21">
        <v>10</v>
      </c>
      <c r="T50" s="21">
        <v>10</v>
      </c>
      <c r="U50" s="22">
        <f t="shared" si="0"/>
        <v>38</v>
      </c>
      <c r="V50" s="21">
        <v>180</v>
      </c>
      <c r="W50" s="23">
        <f t="shared" si="1"/>
        <v>0.2111111111111111</v>
      </c>
      <c r="X50" s="24"/>
      <c r="Y50" s="24">
        <f t="shared" si="2"/>
        <v>38</v>
      </c>
      <c r="Z50" s="25" t="s">
        <v>72</v>
      </c>
      <c r="AA50" s="18" t="s">
        <v>105</v>
      </c>
    </row>
    <row r="51" spans="1:27" ht="65.25">
      <c r="A51" s="18">
        <v>23</v>
      </c>
      <c r="B51" s="18" t="s">
        <v>52</v>
      </c>
      <c r="C51" s="18" t="s">
        <v>106</v>
      </c>
      <c r="D51" s="18" t="s">
        <v>107</v>
      </c>
      <c r="E51" s="18" t="s">
        <v>108</v>
      </c>
      <c r="F51" s="18" t="s">
        <v>109</v>
      </c>
      <c r="G51" s="18" t="s">
        <v>57</v>
      </c>
      <c r="H51" s="19">
        <v>40019</v>
      </c>
      <c r="I51" s="18" t="s">
        <v>58</v>
      </c>
      <c r="J51" s="18" t="s">
        <v>59</v>
      </c>
      <c r="K51" s="20">
        <v>8</v>
      </c>
      <c r="L51" s="20">
        <v>16</v>
      </c>
      <c r="M51" s="20">
        <v>10</v>
      </c>
      <c r="N51" s="20">
        <v>8</v>
      </c>
      <c r="O51" s="20">
        <v>0</v>
      </c>
      <c r="P51" s="20">
        <v>0</v>
      </c>
      <c r="Q51" s="21">
        <v>0</v>
      </c>
      <c r="R51" s="21">
        <v>0</v>
      </c>
      <c r="S51" s="21">
        <v>0</v>
      </c>
      <c r="T51" s="21">
        <v>0</v>
      </c>
      <c r="U51" s="22">
        <f t="shared" si="0"/>
        <v>34</v>
      </c>
      <c r="V51" s="21">
        <v>180</v>
      </c>
      <c r="W51" s="23">
        <f t="shared" si="1"/>
        <v>0.18888888888888888</v>
      </c>
      <c r="X51" s="24"/>
      <c r="Y51" s="24">
        <f t="shared" si="2"/>
        <v>34</v>
      </c>
      <c r="Z51" s="25" t="s">
        <v>72</v>
      </c>
      <c r="AA51" s="18" t="s">
        <v>110</v>
      </c>
    </row>
    <row r="52" spans="1:27" ht="65.25">
      <c r="A52" s="18">
        <v>24</v>
      </c>
      <c r="B52" s="18" t="s">
        <v>52</v>
      </c>
      <c r="C52" s="18" t="s">
        <v>111</v>
      </c>
      <c r="D52" s="18" t="s">
        <v>112</v>
      </c>
      <c r="E52" s="18" t="s">
        <v>113</v>
      </c>
      <c r="F52" s="18" t="s">
        <v>114</v>
      </c>
      <c r="G52" s="18" t="s">
        <v>57</v>
      </c>
      <c r="H52" s="19">
        <v>40021</v>
      </c>
      <c r="I52" s="18" t="s">
        <v>58</v>
      </c>
      <c r="J52" s="18" t="s">
        <v>59</v>
      </c>
      <c r="K52" s="20">
        <v>8</v>
      </c>
      <c r="L52" s="20">
        <v>6</v>
      </c>
      <c r="M52" s="20">
        <v>10</v>
      </c>
      <c r="N52" s="20">
        <v>8</v>
      </c>
      <c r="O52" s="20">
        <v>0</v>
      </c>
      <c r="P52" s="20">
        <v>0</v>
      </c>
      <c r="Q52" s="21">
        <v>0</v>
      </c>
      <c r="R52" s="21">
        <v>0</v>
      </c>
      <c r="S52" s="21">
        <v>0</v>
      </c>
      <c r="T52" s="21">
        <v>0</v>
      </c>
      <c r="U52" s="22">
        <f t="shared" si="0"/>
        <v>24</v>
      </c>
      <c r="V52" s="21">
        <v>180</v>
      </c>
      <c r="W52" s="23">
        <f t="shared" si="1"/>
        <v>0.13333333333333333</v>
      </c>
      <c r="X52" s="24"/>
      <c r="Y52" s="24">
        <f t="shared" si="2"/>
        <v>24</v>
      </c>
      <c r="Z52" s="25" t="s">
        <v>72</v>
      </c>
      <c r="AA52" s="18" t="s">
        <v>110</v>
      </c>
    </row>
    <row r="53" spans="1:27" ht="65.25">
      <c r="A53" s="18">
        <v>1</v>
      </c>
      <c r="B53" s="18" t="s">
        <v>52</v>
      </c>
      <c r="C53" s="18" t="s">
        <v>115</v>
      </c>
      <c r="D53" s="18" t="s">
        <v>116</v>
      </c>
      <c r="E53" s="18" t="s">
        <v>117</v>
      </c>
      <c r="F53" s="18" t="s">
        <v>118</v>
      </c>
      <c r="G53" s="18" t="s">
        <v>57</v>
      </c>
      <c r="H53" s="19">
        <v>39449</v>
      </c>
      <c r="I53" s="18" t="s">
        <v>58</v>
      </c>
      <c r="J53" s="18" t="s">
        <v>59</v>
      </c>
      <c r="K53" s="20">
        <v>9</v>
      </c>
      <c r="L53" s="20">
        <v>22</v>
      </c>
      <c r="M53" s="20">
        <v>5</v>
      </c>
      <c r="N53" s="20">
        <v>5</v>
      </c>
      <c r="O53" s="20">
        <v>5</v>
      </c>
      <c r="P53" s="20"/>
      <c r="Q53" s="21">
        <v>10</v>
      </c>
      <c r="R53" s="21">
        <v>20</v>
      </c>
      <c r="S53" s="21">
        <v>10</v>
      </c>
      <c r="T53" s="21"/>
      <c r="U53" s="22">
        <f t="shared" si="0"/>
        <v>77</v>
      </c>
      <c r="V53" s="21">
        <v>110</v>
      </c>
      <c r="W53" s="23">
        <f t="shared" si="1"/>
        <v>0.7</v>
      </c>
      <c r="X53" s="24"/>
      <c r="Y53" s="24">
        <f t="shared" si="2"/>
        <v>77</v>
      </c>
      <c r="Z53" s="25" t="s">
        <v>60</v>
      </c>
      <c r="AA53" s="18" t="s">
        <v>110</v>
      </c>
    </row>
    <row r="54" spans="1:27" ht="65.25">
      <c r="A54" s="18">
        <v>2</v>
      </c>
      <c r="B54" s="18" t="s">
        <v>52</v>
      </c>
      <c r="C54" s="18" t="s">
        <v>119</v>
      </c>
      <c r="D54" s="18" t="s">
        <v>120</v>
      </c>
      <c r="E54" s="18" t="s">
        <v>92</v>
      </c>
      <c r="F54" s="18" t="s">
        <v>114</v>
      </c>
      <c r="G54" s="18" t="s">
        <v>57</v>
      </c>
      <c r="H54" s="19">
        <v>39452</v>
      </c>
      <c r="I54" s="18" t="s">
        <v>58</v>
      </c>
      <c r="J54" s="18" t="s">
        <v>59</v>
      </c>
      <c r="K54" s="20">
        <v>9</v>
      </c>
      <c r="L54" s="20">
        <v>28</v>
      </c>
      <c r="M54" s="20">
        <v>1</v>
      </c>
      <c r="N54" s="20">
        <v>2</v>
      </c>
      <c r="O54" s="20">
        <v>2</v>
      </c>
      <c r="P54" s="20"/>
      <c r="Q54" s="21">
        <v>10</v>
      </c>
      <c r="R54" s="21">
        <v>15</v>
      </c>
      <c r="S54" s="21">
        <v>5</v>
      </c>
      <c r="T54" s="21"/>
      <c r="U54" s="22">
        <f t="shared" si="0"/>
        <v>63</v>
      </c>
      <c r="V54" s="21">
        <v>110</v>
      </c>
      <c r="W54" s="23">
        <f t="shared" si="1"/>
        <v>0.5727272727272728</v>
      </c>
      <c r="X54" s="24"/>
      <c r="Y54" s="24">
        <f t="shared" si="2"/>
        <v>63</v>
      </c>
      <c r="Z54" s="25" t="s">
        <v>89</v>
      </c>
      <c r="AA54" s="18" t="s">
        <v>61</v>
      </c>
    </row>
    <row r="55" spans="1:27" ht="65.25">
      <c r="A55" s="18">
        <v>3</v>
      </c>
      <c r="B55" s="18" t="s">
        <v>52</v>
      </c>
      <c r="C55" s="18" t="s">
        <v>121</v>
      </c>
      <c r="D55" s="18" t="s">
        <v>122</v>
      </c>
      <c r="E55" s="18" t="s">
        <v>123</v>
      </c>
      <c r="F55" s="18" t="s">
        <v>124</v>
      </c>
      <c r="G55" s="18" t="s">
        <v>66</v>
      </c>
      <c r="H55" s="19">
        <v>39657</v>
      </c>
      <c r="I55" s="18" t="s">
        <v>58</v>
      </c>
      <c r="J55" s="18" t="s">
        <v>59</v>
      </c>
      <c r="K55" s="20">
        <v>9</v>
      </c>
      <c r="L55" s="20">
        <v>18</v>
      </c>
      <c r="M55" s="20">
        <v>4</v>
      </c>
      <c r="N55" s="20">
        <v>0</v>
      </c>
      <c r="O55" s="20">
        <v>4</v>
      </c>
      <c r="P55" s="20"/>
      <c r="Q55" s="21">
        <v>10</v>
      </c>
      <c r="R55" s="21">
        <v>15</v>
      </c>
      <c r="S55" s="21">
        <v>10</v>
      </c>
      <c r="T55" s="21"/>
      <c r="U55" s="22">
        <f t="shared" si="0"/>
        <v>61</v>
      </c>
      <c r="V55" s="21">
        <v>110</v>
      </c>
      <c r="W55" s="23">
        <f t="shared" si="1"/>
        <v>0.5545454545454546</v>
      </c>
      <c r="X55" s="24"/>
      <c r="Y55" s="24">
        <f t="shared" si="2"/>
        <v>61</v>
      </c>
      <c r="Z55" s="25" t="s">
        <v>72</v>
      </c>
      <c r="AA55" s="18" t="s">
        <v>110</v>
      </c>
    </row>
    <row r="56" spans="1:27" ht="65.25">
      <c r="A56" s="18">
        <v>4</v>
      </c>
      <c r="B56" s="18" t="s">
        <v>52</v>
      </c>
      <c r="C56" s="18" t="s">
        <v>125</v>
      </c>
      <c r="D56" s="18" t="s">
        <v>126</v>
      </c>
      <c r="E56" s="18" t="s">
        <v>127</v>
      </c>
      <c r="F56" s="18" t="s">
        <v>128</v>
      </c>
      <c r="G56" s="18" t="s">
        <v>66</v>
      </c>
      <c r="H56" s="19">
        <v>39526</v>
      </c>
      <c r="I56" s="18" t="s">
        <v>58</v>
      </c>
      <c r="J56" s="18" t="s">
        <v>59</v>
      </c>
      <c r="K56" s="20">
        <v>9</v>
      </c>
      <c r="L56" s="20">
        <v>18</v>
      </c>
      <c r="M56" s="20">
        <v>0</v>
      </c>
      <c r="N56" s="20">
        <v>5</v>
      </c>
      <c r="O56" s="20">
        <v>3</v>
      </c>
      <c r="P56" s="20"/>
      <c r="Q56" s="21">
        <v>10</v>
      </c>
      <c r="R56" s="21">
        <v>15</v>
      </c>
      <c r="S56" s="21">
        <v>5</v>
      </c>
      <c r="T56" s="21"/>
      <c r="U56" s="22">
        <f t="shared" si="0"/>
        <v>56</v>
      </c>
      <c r="V56" s="21">
        <v>110</v>
      </c>
      <c r="W56" s="23">
        <f t="shared" si="1"/>
        <v>0.509090909090909</v>
      </c>
      <c r="X56" s="24"/>
      <c r="Y56" s="24">
        <f t="shared" si="2"/>
        <v>56</v>
      </c>
      <c r="Z56" s="25" t="s">
        <v>72</v>
      </c>
      <c r="AA56" s="18" t="s">
        <v>110</v>
      </c>
    </row>
    <row r="57" spans="1:27" ht="65.25">
      <c r="A57" s="18">
        <v>5</v>
      </c>
      <c r="B57" s="18" t="s">
        <v>52</v>
      </c>
      <c r="C57" s="18" t="s">
        <v>129</v>
      </c>
      <c r="D57" s="18" t="s">
        <v>130</v>
      </c>
      <c r="E57" s="18" t="s">
        <v>131</v>
      </c>
      <c r="F57" s="18" t="s">
        <v>132</v>
      </c>
      <c r="G57" s="18" t="s">
        <v>66</v>
      </c>
      <c r="H57" s="19">
        <v>39716</v>
      </c>
      <c r="I57" s="18" t="s">
        <v>58</v>
      </c>
      <c r="J57" s="18" t="s">
        <v>59</v>
      </c>
      <c r="K57" s="20">
        <v>9</v>
      </c>
      <c r="L57" s="20">
        <v>16</v>
      </c>
      <c r="M57" s="20">
        <v>2</v>
      </c>
      <c r="N57" s="20">
        <v>1</v>
      </c>
      <c r="O57" s="20">
        <v>4</v>
      </c>
      <c r="P57" s="20"/>
      <c r="Q57" s="21">
        <v>2</v>
      </c>
      <c r="R57" s="21">
        <v>20</v>
      </c>
      <c r="S57" s="21">
        <v>10</v>
      </c>
      <c r="T57" s="21"/>
      <c r="U57" s="22">
        <f t="shared" si="0"/>
        <v>55</v>
      </c>
      <c r="V57" s="21">
        <v>110</v>
      </c>
      <c r="W57" s="23">
        <f t="shared" si="1"/>
        <v>0.5</v>
      </c>
      <c r="X57" s="24"/>
      <c r="Y57" s="24">
        <f t="shared" si="2"/>
        <v>55</v>
      </c>
      <c r="Z57" s="25" t="s">
        <v>72</v>
      </c>
      <c r="AA57" s="18" t="s">
        <v>110</v>
      </c>
    </row>
    <row r="58" spans="1:27" ht="65.25">
      <c r="A58" s="18">
        <v>6</v>
      </c>
      <c r="B58" s="18" t="s">
        <v>52</v>
      </c>
      <c r="C58" s="18" t="s">
        <v>133</v>
      </c>
      <c r="D58" s="18" t="s">
        <v>134</v>
      </c>
      <c r="E58" s="18" t="s">
        <v>87</v>
      </c>
      <c r="F58" s="18" t="s">
        <v>80</v>
      </c>
      <c r="G58" s="18" t="s">
        <v>57</v>
      </c>
      <c r="H58" s="19">
        <v>39723</v>
      </c>
      <c r="I58" s="18" t="s">
        <v>58</v>
      </c>
      <c r="J58" s="18" t="s">
        <v>59</v>
      </c>
      <c r="K58" s="20">
        <v>9</v>
      </c>
      <c r="L58" s="20">
        <v>12</v>
      </c>
      <c r="M58" s="20">
        <v>1</v>
      </c>
      <c r="N58" s="20">
        <v>3</v>
      </c>
      <c r="O58" s="20">
        <v>1</v>
      </c>
      <c r="P58" s="20"/>
      <c r="Q58" s="21">
        <v>0</v>
      </c>
      <c r="R58" s="21">
        <v>0</v>
      </c>
      <c r="S58" s="21">
        <v>0</v>
      </c>
      <c r="T58" s="21"/>
      <c r="U58" s="22">
        <f t="shared" si="0"/>
        <v>17</v>
      </c>
      <c r="V58" s="21">
        <v>110</v>
      </c>
      <c r="W58" s="23">
        <f t="shared" si="1"/>
        <v>0.15454545454545454</v>
      </c>
      <c r="X58" s="24"/>
      <c r="Y58" s="24">
        <f t="shared" si="2"/>
        <v>17</v>
      </c>
      <c r="Z58" s="25" t="s">
        <v>72</v>
      </c>
      <c r="AA58" s="18" t="s">
        <v>110</v>
      </c>
    </row>
    <row r="59" spans="1:27" ht="65.25">
      <c r="A59" s="18">
        <v>7</v>
      </c>
      <c r="B59" s="18" t="s">
        <v>52</v>
      </c>
      <c r="C59" s="18" t="s">
        <v>135</v>
      </c>
      <c r="D59" s="18" t="s">
        <v>136</v>
      </c>
      <c r="E59" s="18" t="s">
        <v>137</v>
      </c>
      <c r="F59" s="18" t="s">
        <v>138</v>
      </c>
      <c r="G59" s="18" t="s">
        <v>66</v>
      </c>
      <c r="H59" s="19">
        <v>39137</v>
      </c>
      <c r="I59" s="18" t="s">
        <v>58</v>
      </c>
      <c r="J59" s="18" t="s">
        <v>59</v>
      </c>
      <c r="K59" s="20">
        <v>10</v>
      </c>
      <c r="L59" s="20">
        <v>14</v>
      </c>
      <c r="M59" s="20">
        <v>10</v>
      </c>
      <c r="N59" s="20">
        <v>8</v>
      </c>
      <c r="O59" s="20">
        <v>6</v>
      </c>
      <c r="P59" s="20">
        <v>10</v>
      </c>
      <c r="Q59" s="21">
        <v>10</v>
      </c>
      <c r="R59" s="21">
        <v>10</v>
      </c>
      <c r="S59" s="21">
        <v>10</v>
      </c>
      <c r="T59" s="21">
        <v>10</v>
      </c>
      <c r="U59" s="22">
        <f t="shared" si="0"/>
        <v>88</v>
      </c>
      <c r="V59" s="21">
        <v>120</v>
      </c>
      <c r="W59" s="23">
        <f t="shared" si="1"/>
        <v>0.7333333333333333</v>
      </c>
      <c r="X59" s="24"/>
      <c r="Y59" s="24">
        <f t="shared" si="2"/>
        <v>88</v>
      </c>
      <c r="Z59" s="25" t="s">
        <v>60</v>
      </c>
      <c r="AA59" s="18" t="s">
        <v>84</v>
      </c>
    </row>
    <row r="60" spans="1:27" ht="65.25">
      <c r="A60" s="18">
        <v>8</v>
      </c>
      <c r="B60" s="18" t="s">
        <v>52</v>
      </c>
      <c r="C60" s="18" t="s">
        <v>139</v>
      </c>
      <c r="D60" s="18" t="s">
        <v>140</v>
      </c>
      <c r="E60" s="18" t="s">
        <v>55</v>
      </c>
      <c r="F60" s="18" t="s">
        <v>93</v>
      </c>
      <c r="G60" s="18" t="s">
        <v>57</v>
      </c>
      <c r="H60" s="19">
        <v>39465</v>
      </c>
      <c r="I60" s="18" t="s">
        <v>58</v>
      </c>
      <c r="J60" s="18" t="s">
        <v>59</v>
      </c>
      <c r="K60" s="20">
        <v>10</v>
      </c>
      <c r="L60" s="20">
        <v>10</v>
      </c>
      <c r="M60" s="20">
        <v>0</v>
      </c>
      <c r="N60" s="20">
        <v>2</v>
      </c>
      <c r="O60" s="20">
        <v>6</v>
      </c>
      <c r="P60" s="20">
        <v>10</v>
      </c>
      <c r="Q60" s="21">
        <v>10</v>
      </c>
      <c r="R60" s="21">
        <v>10</v>
      </c>
      <c r="S60" s="21">
        <v>10</v>
      </c>
      <c r="T60" s="21">
        <v>10</v>
      </c>
      <c r="U60" s="22">
        <f t="shared" si="0"/>
        <v>68</v>
      </c>
      <c r="V60" s="21">
        <v>120</v>
      </c>
      <c r="W60" s="23">
        <f t="shared" si="1"/>
        <v>0.5666666666666667</v>
      </c>
      <c r="X60" s="24"/>
      <c r="Y60" s="24">
        <f t="shared" si="2"/>
        <v>68</v>
      </c>
      <c r="Z60" s="25" t="s">
        <v>89</v>
      </c>
      <c r="AA60" s="18" t="s">
        <v>84</v>
      </c>
    </row>
    <row r="61" spans="1:27" ht="65.25">
      <c r="A61" s="18">
        <v>9</v>
      </c>
      <c r="B61" s="18" t="s">
        <v>52</v>
      </c>
      <c r="C61" s="18" t="s">
        <v>141</v>
      </c>
      <c r="D61" s="18" t="s">
        <v>142</v>
      </c>
      <c r="E61" s="18" t="s">
        <v>117</v>
      </c>
      <c r="F61" s="18" t="s">
        <v>118</v>
      </c>
      <c r="G61" s="18" t="s">
        <v>57</v>
      </c>
      <c r="H61" s="19">
        <v>45110</v>
      </c>
      <c r="I61" s="18" t="s">
        <v>58</v>
      </c>
      <c r="J61" s="18" t="s">
        <v>59</v>
      </c>
      <c r="K61" s="20">
        <v>10</v>
      </c>
      <c r="L61" s="20">
        <v>20</v>
      </c>
      <c r="M61" s="20">
        <v>0</v>
      </c>
      <c r="N61" s="20">
        <v>6</v>
      </c>
      <c r="O61" s="20">
        <v>6</v>
      </c>
      <c r="P61" s="20">
        <v>4</v>
      </c>
      <c r="Q61" s="21">
        <v>0</v>
      </c>
      <c r="R61" s="21">
        <v>10</v>
      </c>
      <c r="S61" s="21">
        <v>10</v>
      </c>
      <c r="T61" s="21">
        <v>10</v>
      </c>
      <c r="U61" s="22">
        <f t="shared" si="0"/>
        <v>66</v>
      </c>
      <c r="V61" s="21">
        <v>120</v>
      </c>
      <c r="W61" s="23">
        <f t="shared" si="1"/>
        <v>0.55</v>
      </c>
      <c r="X61" s="24"/>
      <c r="Y61" s="24">
        <f t="shared" si="2"/>
        <v>66</v>
      </c>
      <c r="Z61" s="25" t="s">
        <v>72</v>
      </c>
      <c r="AA61" s="18" t="s">
        <v>84</v>
      </c>
    </row>
    <row r="62" spans="1:27" ht="65.25">
      <c r="A62" s="18">
        <v>10</v>
      </c>
      <c r="B62" s="18" t="s">
        <v>52</v>
      </c>
      <c r="C62" s="18" t="s">
        <v>143</v>
      </c>
      <c r="D62" s="18" t="s">
        <v>144</v>
      </c>
      <c r="E62" s="18" t="s">
        <v>145</v>
      </c>
      <c r="F62" s="18" t="s">
        <v>146</v>
      </c>
      <c r="G62" s="18" t="s">
        <v>57</v>
      </c>
      <c r="H62" s="19">
        <v>39331</v>
      </c>
      <c r="I62" s="18" t="s">
        <v>58</v>
      </c>
      <c r="J62" s="18" t="s">
        <v>59</v>
      </c>
      <c r="K62" s="20">
        <v>10</v>
      </c>
      <c r="L62" s="20">
        <v>14</v>
      </c>
      <c r="M62" s="20">
        <v>2</v>
      </c>
      <c r="N62" s="20">
        <v>0</v>
      </c>
      <c r="O62" s="20">
        <v>6</v>
      </c>
      <c r="P62" s="20">
        <v>10</v>
      </c>
      <c r="Q62" s="21">
        <v>0</v>
      </c>
      <c r="R62" s="21">
        <v>10</v>
      </c>
      <c r="S62" s="21">
        <v>10</v>
      </c>
      <c r="T62" s="21">
        <v>10</v>
      </c>
      <c r="U62" s="22">
        <f t="shared" si="0"/>
        <v>62</v>
      </c>
      <c r="V62" s="21">
        <v>120</v>
      </c>
      <c r="W62" s="23">
        <f t="shared" si="1"/>
        <v>0.5166666666666667</v>
      </c>
      <c r="X62" s="24"/>
      <c r="Y62" s="24">
        <f t="shared" si="2"/>
        <v>62</v>
      </c>
      <c r="Z62" s="25" t="s">
        <v>72</v>
      </c>
      <c r="AA62" s="18" t="s">
        <v>84</v>
      </c>
    </row>
    <row r="63" spans="1:27" ht="65.25">
      <c r="A63" s="18">
        <v>11</v>
      </c>
      <c r="B63" s="18" t="s">
        <v>52</v>
      </c>
      <c r="C63" s="18" t="s">
        <v>147</v>
      </c>
      <c r="D63" s="18" t="s">
        <v>148</v>
      </c>
      <c r="E63" s="18" t="s">
        <v>87</v>
      </c>
      <c r="F63" s="18" t="s">
        <v>71</v>
      </c>
      <c r="G63" s="18" t="s">
        <v>57</v>
      </c>
      <c r="H63" s="19">
        <v>39331</v>
      </c>
      <c r="I63" s="18" t="s">
        <v>58</v>
      </c>
      <c r="J63" s="18" t="s">
        <v>59</v>
      </c>
      <c r="K63" s="20">
        <v>10</v>
      </c>
      <c r="L63" s="20">
        <v>10</v>
      </c>
      <c r="M63" s="20">
        <v>10</v>
      </c>
      <c r="N63" s="20">
        <v>2</v>
      </c>
      <c r="O63" s="20">
        <v>6</v>
      </c>
      <c r="P63" s="20">
        <v>0</v>
      </c>
      <c r="Q63" s="21">
        <v>0</v>
      </c>
      <c r="R63" s="21">
        <v>0</v>
      </c>
      <c r="S63" s="21">
        <v>10</v>
      </c>
      <c r="T63" s="21">
        <v>0</v>
      </c>
      <c r="U63" s="22">
        <f t="shared" si="0"/>
        <v>38</v>
      </c>
      <c r="V63" s="21">
        <v>120</v>
      </c>
      <c r="W63" s="23">
        <f t="shared" si="1"/>
        <v>0.31666666666666665</v>
      </c>
      <c r="X63" s="24"/>
      <c r="Y63" s="24">
        <f t="shared" si="2"/>
        <v>38</v>
      </c>
      <c r="Z63" s="25" t="s">
        <v>72</v>
      </c>
      <c r="AA63" s="18" t="s">
        <v>84</v>
      </c>
    </row>
    <row r="64" spans="1:26" ht="50.25" customHeight="1">
      <c r="A64" s="4" t="s">
        <v>149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45.75" customHeight="1">
      <c r="A65" s="4" t="s">
        <v>150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3" ht="50.25" customHeight="1">
      <c r="A66" s="5" t="s">
        <v>151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</row>
    <row r="67" spans="1:23" ht="50.25" customHeight="1">
      <c r="A67" s="5" t="s">
        <v>151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</row>
  </sheetData>
  <sheetProtection selectLockedCells="1" selectUnlockedCells="1"/>
  <autoFilter ref="A39:AA67"/>
  <mergeCells count="29">
    <mergeCell ref="A1:W1"/>
    <mergeCell ref="A2:W2"/>
    <mergeCell ref="A3:W3"/>
    <mergeCell ref="K4:Q4"/>
    <mergeCell ref="R4:V4"/>
    <mergeCell ref="A5:W5"/>
    <mergeCell ref="A6:W6"/>
    <mergeCell ref="A7:W7"/>
    <mergeCell ref="A8:W8"/>
    <mergeCell ref="A10:W10"/>
    <mergeCell ref="A12:W12"/>
    <mergeCell ref="A13:Z13"/>
    <mergeCell ref="A14:Z14"/>
    <mergeCell ref="A16:W16"/>
    <mergeCell ref="A17:W17"/>
    <mergeCell ref="A18:W18"/>
    <mergeCell ref="A20:W20"/>
    <mergeCell ref="A21:W21"/>
    <mergeCell ref="A23:IV23"/>
    <mergeCell ref="A24:IV24"/>
    <mergeCell ref="A25:IV25"/>
    <mergeCell ref="A27:IV27"/>
    <mergeCell ref="A28:IV28"/>
    <mergeCell ref="A33:W33"/>
    <mergeCell ref="A34:W34"/>
    <mergeCell ref="A36:W36"/>
    <mergeCell ref="A37:W37"/>
    <mergeCell ref="A64:Z64"/>
    <mergeCell ref="A65:Z65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dcterms:created xsi:type="dcterms:W3CDTF">2023-10-19T15:56:16Z</dcterms:created>
  <dcterms:modified xsi:type="dcterms:W3CDTF">2023-10-27T08:18:23Z</dcterms:modified>
  <cp:category/>
  <cp:version/>
  <cp:contentType/>
  <cp:contentStatus/>
  <cp:revision>3</cp:revision>
</cp:coreProperties>
</file>