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'Лист1'!$A$1:$V$62</definedName>
    <definedName name="_xlnm._FilterDatabase" localSheetId="0" hidden="1">'Лист1'!$A$39:$V$62</definedName>
    <definedName name="Excel_BuiltIn_Print_Area" localSheetId="0">'Лист1'!$A$1:$V$62</definedName>
    <definedName name="Excel_BuiltIn__FilterDatabase" localSheetId="0">'Лист1'!$A$39:$V$51</definedName>
  </definedNames>
  <calcPr fullCalcOnLoad="1"/>
</workbook>
</file>

<file path=xl/sharedStrings.xml><?xml version="1.0" encoding="utf-8"?>
<sst xmlns="http://schemas.openxmlformats.org/spreadsheetml/2006/main" count="241" uniqueCount="130">
  <si>
    <t>ПРОТОКОЛ</t>
  </si>
  <si>
    <t xml:space="preserve">заседания жюри школьного этапа всероссийской олимпиады школьников </t>
  </si>
  <si>
    <t>по экономике в 2023/24 учебном году</t>
  </si>
  <si>
    <t xml:space="preserve">от «20» октября 2023 г. </t>
  </si>
  <si>
    <r>
      <rPr>
        <sz val="18"/>
        <color indexed="8"/>
        <rFont val="Times New Roman"/>
        <family val="1"/>
      </rPr>
      <t xml:space="preserve">Место проведения: </t>
    </r>
    <r>
      <rPr>
        <sz val="18"/>
        <rFont val="Times New Roman"/>
        <family val="1"/>
      </rPr>
      <t>Муниципальное общеобразовательное учреждение "Средняя общеобразовательная школа №15"</t>
    </r>
  </si>
  <si>
    <t>Дата проведения: 12.10.2023</t>
  </si>
  <si>
    <r>
      <rPr>
        <sz val="18"/>
        <color indexed="8"/>
        <rFont val="Times New Roman"/>
        <family val="1"/>
      </rPr>
      <t xml:space="preserve">Количество участников: </t>
    </r>
    <r>
      <rPr>
        <b/>
        <sz val="18"/>
        <color indexed="8"/>
        <rFont val="Times New Roman"/>
        <family val="1"/>
      </rPr>
      <t>всего  -  19  , 8 класс - 0    , 9 класс - 2   , 10 класс - 11   , 11 класс - 6   .</t>
    </r>
  </si>
  <si>
    <r>
      <rPr>
        <sz val="18"/>
        <color indexed="8"/>
        <rFont val="Times New Roman"/>
        <family val="1"/>
      </rPr>
      <t xml:space="preserve">На заседании присутствовали </t>
    </r>
    <r>
      <rPr>
        <sz val="18"/>
        <rFont val="Times New Roman"/>
        <family val="1"/>
      </rPr>
      <t>шесть</t>
    </r>
    <r>
      <rPr>
        <sz val="18"/>
        <color indexed="8"/>
        <rFont val="Times New Roman"/>
        <family val="1"/>
      </rPr>
      <t xml:space="preserve"> членов жюри.</t>
    </r>
  </si>
  <si>
    <r>
      <rPr>
        <sz val="18"/>
        <color indexed="8"/>
        <rFont val="Times New Roman"/>
        <family val="1"/>
      </rPr>
      <t xml:space="preserve">Председатель жюри: </t>
    </r>
    <r>
      <rPr>
        <sz val="18"/>
        <rFont val="Times New Roman"/>
        <family val="1"/>
      </rPr>
      <t>Кобзева Галина Васильевна</t>
    </r>
  </si>
  <si>
    <r>
      <rPr>
        <sz val="18"/>
        <color indexed="8"/>
        <rFont val="Times New Roman"/>
        <family val="1"/>
      </rPr>
      <t xml:space="preserve">Секретарь жюри: </t>
    </r>
    <r>
      <rPr>
        <sz val="18"/>
        <rFont val="Times New Roman"/>
        <family val="1"/>
      </rPr>
      <t>Улыбышева Елизавета Валериевна</t>
    </r>
  </si>
  <si>
    <r>
      <rPr>
        <sz val="18"/>
        <color indexed="8"/>
        <rFont val="Times New Roman"/>
        <family val="1"/>
      </rPr>
      <t xml:space="preserve">Члены жюри: </t>
    </r>
    <r>
      <rPr>
        <sz val="18"/>
        <rFont val="Times New Roman"/>
        <family val="1"/>
      </rPr>
      <t>Крылова Людмила Викторовна, Власова Ирина Анатольевна, Самойлова Елена Валериевна</t>
    </r>
  </si>
  <si>
    <t>Повестка дня:</t>
  </si>
  <si>
    <r>
      <rPr>
        <sz val="18"/>
        <color indexed="8"/>
        <rFont val="Times New Roman"/>
        <family val="1"/>
      </rPr>
      <t xml:space="preserve">1. Подведение итогов проведения школьного этапа всероссийской олимпиады школьников по </t>
    </r>
    <r>
      <rPr>
        <b/>
        <sz val="18"/>
        <color indexed="8"/>
        <rFont val="Times New Roman"/>
        <family val="1"/>
      </rPr>
      <t>экономике.</t>
    </r>
  </si>
  <si>
    <r>
      <rPr>
        <sz val="18"/>
        <color indexed="8"/>
        <rFont val="Times New Roman"/>
        <family val="1"/>
      </rPr>
      <t>2. Определение победителей и призеров школьного этапа всероссийской олимпиады школьников по</t>
    </r>
    <r>
      <rPr>
        <sz val="18"/>
        <rFont val="Times New Roman"/>
        <family val="1"/>
      </rPr>
      <t xml:space="preserve"> </t>
    </r>
    <r>
      <rPr>
        <b/>
        <sz val="18"/>
        <rFont val="Times New Roman"/>
        <family val="1"/>
      </rPr>
      <t>экономике.</t>
    </r>
  </si>
  <si>
    <t xml:space="preserve">Слушали: </t>
  </si>
  <si>
    <r>
      <rPr>
        <sz val="18"/>
        <color indexed="8"/>
        <rFont val="Times New Roman"/>
        <family val="1"/>
      </rPr>
      <t>Председателя жюри, котор</t>
    </r>
    <r>
      <rPr>
        <sz val="18"/>
        <rFont val="Times New Roman"/>
        <family val="1"/>
      </rPr>
      <t>ая</t>
    </r>
    <r>
      <rPr>
        <sz val="18"/>
        <color indexed="8"/>
        <rFont val="Times New Roman"/>
        <family val="1"/>
      </rPr>
      <t xml:space="preserve"> познакомил</t>
    </r>
    <r>
      <rPr>
        <sz val="18"/>
        <rFont val="Times New Roman"/>
        <family val="1"/>
      </rPr>
      <t>а</t>
    </r>
    <r>
      <rPr>
        <sz val="18"/>
        <color indexed="8"/>
        <rFont val="Times New Roman"/>
        <family val="1"/>
      </rPr>
      <t xml:space="preserve"> с рейтингом участников школьного этапа всероссийской олимпиады школьников по </t>
    </r>
    <r>
      <rPr>
        <b/>
        <sz val="18"/>
        <color indexed="8"/>
        <rFont val="Times New Roman"/>
        <family val="1"/>
      </rPr>
      <t>экономике.</t>
    </r>
  </si>
  <si>
    <t>По итогам выполнения заданий олимпиады в соответствии с балльным рейтингом жюри предложено признать:</t>
  </si>
  <si>
    <r>
      <rPr>
        <sz val="18"/>
        <color indexed="8"/>
        <rFont val="Times New Roman"/>
        <family val="1"/>
      </rPr>
      <t>1. Количество победителей:</t>
    </r>
    <r>
      <rPr>
        <b/>
        <sz val="18"/>
        <color indexed="8"/>
        <rFont val="Times New Roman"/>
        <family val="1"/>
      </rPr>
      <t xml:space="preserve"> всего  - 2    , 9 класс - 0   , 10 класс - 1   , 11 класс -1  .</t>
    </r>
  </si>
  <si>
    <r>
      <rPr>
        <sz val="18"/>
        <color indexed="8"/>
        <rFont val="Times New Roman"/>
        <family val="1"/>
      </rPr>
      <t xml:space="preserve">2. Количество призеров: </t>
    </r>
    <r>
      <rPr>
        <b/>
        <sz val="18"/>
        <color indexed="8"/>
        <rFont val="Times New Roman"/>
        <family val="1"/>
      </rPr>
      <t>всего  - 4    , 9 класс - 0   , 10 класс -  3  , 11 класс -   1  .</t>
    </r>
  </si>
  <si>
    <t>В ходе проведения школьного этапа олимпиады было удалено _0_ участников, рассмотрено _0_ апелляций, из них: удовлетворено_0_, отклонено_0_.</t>
  </si>
  <si>
    <r>
      <rPr>
        <b/>
        <sz val="18"/>
        <color indexed="8"/>
        <rFont val="Times New Roman"/>
        <family val="1"/>
      </rPr>
      <t>Проголосовали:</t>
    </r>
    <r>
      <rPr>
        <sz val="18"/>
        <color indexed="8"/>
        <rFont val="Times New Roman"/>
        <family val="1"/>
      </rPr>
      <t xml:space="preserve"> «ЗА» -  6     , «ПРОТИВ» -    0         , «ВОЗДЕРЖАЛИСЬ» -     0       .</t>
    </r>
  </si>
  <si>
    <t>Постановили:</t>
  </si>
  <si>
    <r>
      <rPr>
        <sz val="18"/>
        <color indexed="8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экономике</t>
    </r>
    <r>
      <rPr>
        <b/>
        <sz val="18"/>
        <color indexed="60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для утверждения.</t>
    </r>
  </si>
  <si>
    <t>Список  участников, победителей и призеров школьного этапа всероссийской олимпиады школьников в 2023/24 учебном году по экономике</t>
  </si>
  <si>
    <t>Муниципального бюджетного общеобразовательного учреждения "Средней общеобразовательной школы №15"</t>
  </si>
  <si>
    <t>№ п/п</t>
  </si>
  <si>
    <t>Муниципальное образование (город, район)</t>
  </si>
  <si>
    <t>Код работы</t>
  </si>
  <si>
    <t>Фамилия</t>
  </si>
  <si>
    <t>Имя</t>
  </si>
  <si>
    <t>Отчество</t>
  </si>
  <si>
    <t>Пол</t>
  </si>
  <si>
    <t>Дата рождения</t>
  </si>
  <si>
    <t xml:space="preserve">Гражданство </t>
  </si>
  <si>
    <t>Полное наименование образовательной организации  по Уставу</t>
  </si>
  <si>
    <t>Класс</t>
  </si>
  <si>
    <t>1 задание</t>
  </si>
  <si>
    <t xml:space="preserve">2 задание </t>
  </si>
  <si>
    <t>3 задание</t>
  </si>
  <si>
    <t>4 задание</t>
  </si>
  <si>
    <t>Общее кол-во баллов</t>
  </si>
  <si>
    <t>Максимальное кол-во баллов за работу</t>
  </si>
  <si>
    <t>% выполнения заданий</t>
  </si>
  <si>
    <t xml:space="preserve">Апелляция </t>
  </si>
  <si>
    <t>Итоговое кол-во баллов</t>
  </si>
  <si>
    <t xml:space="preserve">Статус (победитель, призер, участник) </t>
  </si>
  <si>
    <t>Ф.И.О. учителя (полностью)</t>
  </si>
  <si>
    <t>г. Мичуринск</t>
  </si>
  <si>
    <t>Э-09-09</t>
  </si>
  <si>
    <t>Лисицын</t>
  </si>
  <si>
    <t>Сергей</t>
  </si>
  <si>
    <t>Александрович</t>
  </si>
  <si>
    <t>м</t>
  </si>
  <si>
    <t>Российская Федерация</t>
  </si>
  <si>
    <t>Муниципальное бюджетное общеобразовательное учреждение "Средняя общеобразовательная школа №15"</t>
  </si>
  <si>
    <t>Участник</t>
  </si>
  <si>
    <t>Кобзева Галина Васильевна</t>
  </si>
  <si>
    <t>Э-09-14</t>
  </si>
  <si>
    <t>Аверина</t>
  </si>
  <si>
    <t>Ирина</t>
  </si>
  <si>
    <t>Леонидовна</t>
  </si>
  <si>
    <t>ж</t>
  </si>
  <si>
    <t>Э-10-07</t>
  </si>
  <si>
    <t>Копылов</t>
  </si>
  <si>
    <t>Максим</t>
  </si>
  <si>
    <t>Дмитриевич</t>
  </si>
  <si>
    <t>Победитель</t>
  </si>
  <si>
    <t>Щугорева Елена Алексеевна</t>
  </si>
  <si>
    <t>Э-10-08</t>
  </si>
  <si>
    <t>Ильин</t>
  </si>
  <si>
    <t>Алексей</t>
  </si>
  <si>
    <t>Владимирович</t>
  </si>
  <si>
    <t>Призер</t>
  </si>
  <si>
    <t>Э-10-06</t>
  </si>
  <si>
    <t>Фефелов</t>
  </si>
  <si>
    <t>Ярослав</t>
  </si>
  <si>
    <t>Евгеньевич</t>
  </si>
  <si>
    <t>Э-10-12</t>
  </si>
  <si>
    <t>Арсентьев</t>
  </si>
  <si>
    <t>Никита</t>
  </si>
  <si>
    <t>Игоревич</t>
  </si>
  <si>
    <t>Э-10-11</t>
  </si>
  <si>
    <t>Гречищев</t>
  </si>
  <si>
    <t>Павлович</t>
  </si>
  <si>
    <t>Э-10-09</t>
  </si>
  <si>
    <t>Санталов</t>
  </si>
  <si>
    <t>Николаевич</t>
  </si>
  <si>
    <t>Э-10-03</t>
  </si>
  <si>
    <t>Полякова</t>
  </si>
  <si>
    <t>Диана</t>
  </si>
  <si>
    <t>Алексеевна</t>
  </si>
  <si>
    <t>Э-10-04</t>
  </si>
  <si>
    <t>Филькова</t>
  </si>
  <si>
    <t>Александра</t>
  </si>
  <si>
    <t>Э-10-01</t>
  </si>
  <si>
    <t>Улыбышева</t>
  </si>
  <si>
    <t>Виктория</t>
  </si>
  <si>
    <t>Романовна</t>
  </si>
  <si>
    <t>Э-10-02</t>
  </si>
  <si>
    <t>Мацнева</t>
  </si>
  <si>
    <t>Полина</t>
  </si>
  <si>
    <t>Витальевна</t>
  </si>
  <si>
    <t>Э-10-13</t>
  </si>
  <si>
    <t>Баев</t>
  </si>
  <si>
    <t>Артем</t>
  </si>
  <si>
    <t>Э-11-02</t>
  </si>
  <si>
    <t>Утешев</t>
  </si>
  <si>
    <t>Данила</t>
  </si>
  <si>
    <t>Алексеевич</t>
  </si>
  <si>
    <t>Баженова Ксения Генадьевна</t>
  </si>
  <si>
    <t>Э-11-13</t>
  </si>
  <si>
    <t>Пенина</t>
  </si>
  <si>
    <t>Э-11-07</t>
  </si>
  <si>
    <t>Пирумов</t>
  </si>
  <si>
    <t>Егор</t>
  </si>
  <si>
    <t>Сергеевич</t>
  </si>
  <si>
    <t>Улыбышева Елизавета Валериевна</t>
  </si>
  <si>
    <t>Э-11-01</t>
  </si>
  <si>
    <t>Силиманова</t>
  </si>
  <si>
    <t>Дарья</t>
  </si>
  <si>
    <t>Сергеевна</t>
  </si>
  <si>
    <t>Э-11-12</t>
  </si>
  <si>
    <t>Валерия</t>
  </si>
  <si>
    <t>Геннадиевна</t>
  </si>
  <si>
    <t>Э-11-08</t>
  </si>
  <si>
    <t>Селиманова</t>
  </si>
  <si>
    <t>Мария</t>
  </si>
  <si>
    <r>
      <rPr>
        <sz val="18"/>
        <color indexed="8"/>
        <rFont val="Times New Roman"/>
        <family val="1"/>
      </rPr>
      <t xml:space="preserve">   Председатель жюри:</t>
    </r>
    <r>
      <rPr>
        <sz val="18"/>
        <color indexed="60"/>
        <rFont val="Times New Roman"/>
        <family val="1"/>
      </rPr>
      <t xml:space="preserve"> </t>
    </r>
    <r>
      <rPr>
        <sz val="18"/>
        <rFont val="Times New Roman"/>
        <family val="1"/>
      </rPr>
      <t>Кобзева Галина Васильевна</t>
    </r>
    <r>
      <rPr>
        <sz val="18"/>
        <color indexed="8"/>
        <rFont val="Times New Roman"/>
        <family val="1"/>
      </rPr>
      <t xml:space="preserve">_______________  </t>
    </r>
    <r>
      <rPr>
        <i/>
        <sz val="18"/>
        <rFont val="Times New Roman"/>
        <family val="1"/>
      </rPr>
      <t>(подпись)</t>
    </r>
    <r>
      <rPr>
        <i/>
        <sz val="18"/>
        <color indexed="8"/>
        <rFont val="Times New Roman"/>
        <family val="1"/>
      </rPr>
      <t>_____________________</t>
    </r>
  </si>
  <si>
    <r>
      <rPr>
        <sz val="18"/>
        <color indexed="8"/>
        <rFont val="Times New Roman"/>
        <family val="1"/>
      </rPr>
      <t xml:space="preserve">    Секретарь жюри: </t>
    </r>
    <r>
      <rPr>
        <sz val="18"/>
        <rFont val="Times New Roman"/>
        <family val="1"/>
      </rPr>
      <t>Улыбышева Елизавета Валериевна</t>
    </r>
    <r>
      <rPr>
        <i/>
        <sz val="18"/>
        <color indexed="8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_________________</t>
    </r>
    <r>
      <rPr>
        <i/>
        <sz val="18"/>
        <color indexed="8"/>
        <rFont val="Times New Roman"/>
        <family val="1"/>
      </rPr>
      <t xml:space="preserve"> </t>
    </r>
    <r>
      <rPr>
        <i/>
        <sz val="18"/>
        <rFont val="Times New Roman"/>
        <family val="1"/>
      </rPr>
      <t>(подпись)______________________</t>
    </r>
  </si>
  <si>
    <t xml:space="preserve">  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</si>
</sst>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General"/>
    <numFmt numFmtId="167" formatCode="0.0%"/>
  </numFmts>
  <fonts count="13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b/>
      <sz val="18"/>
      <color indexed="6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8"/>
      <color indexed="60"/>
      <name val="Times New Roman"/>
      <family val="1"/>
    </font>
    <font>
      <i/>
      <sz val="18"/>
      <name val="Times New Roman"/>
      <family val="1"/>
    </font>
    <font>
      <i/>
      <sz val="18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5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Border="1" applyAlignment="1">
      <alignment horizontal="left"/>
    </xf>
    <xf numFmtId="164" fontId="3" fillId="0" borderId="0" xfId="0" applyFont="1" applyAlignment="1">
      <alignment horizontal="left"/>
    </xf>
    <xf numFmtId="164" fontId="3" fillId="0" borderId="0" xfId="0" applyFont="1" applyBorder="1" applyAlignment="1">
      <alignment horizontal="left" wrapText="1"/>
    </xf>
    <xf numFmtId="164" fontId="2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4" fontId="3" fillId="2" borderId="0" xfId="0" applyFont="1" applyFill="1" applyBorder="1" applyAlignment="1">
      <alignment horizontal="left"/>
    </xf>
    <xf numFmtId="164" fontId="2" fillId="0" borderId="0" xfId="0" applyFont="1" applyBorder="1" applyAlignment="1">
      <alignment horizontal="center" vertical="center" wrapText="1"/>
    </xf>
    <xf numFmtId="164" fontId="4" fillId="0" borderId="0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left" vertical="center" wrapText="1" indent="1"/>
    </xf>
    <xf numFmtId="164" fontId="7" fillId="0" borderId="1" xfId="0" applyFont="1" applyBorder="1" applyAlignment="1">
      <alignment horizontal="center" vertical="center" textRotation="90" wrapText="1"/>
    </xf>
    <xf numFmtId="164" fontId="8" fillId="0" borderId="2" xfId="0" applyFont="1" applyBorder="1" applyAlignment="1">
      <alignment horizontal="center" vertical="center" wrapText="1"/>
    </xf>
    <xf numFmtId="165" fontId="8" fillId="0" borderId="2" xfId="0" applyNumberFormat="1" applyFont="1" applyBorder="1" applyAlignment="1">
      <alignment horizontal="center" vertical="center" wrapText="1"/>
    </xf>
    <xf numFmtId="164" fontId="8" fillId="3" borderId="2" xfId="0" applyFont="1" applyFill="1" applyBorder="1" applyAlignment="1">
      <alignment horizontal="center" vertical="center" wrapText="1"/>
    </xf>
    <xf numFmtId="164" fontId="8" fillId="4" borderId="2" xfId="0" applyNumberFormat="1" applyFont="1" applyFill="1" applyBorder="1" applyAlignment="1">
      <alignment horizontal="center" vertical="center" wrapText="1"/>
    </xf>
    <xf numFmtId="167" fontId="8" fillId="4" borderId="2" xfId="0" applyNumberFormat="1" applyFont="1" applyFill="1" applyBorder="1" applyAlignment="1">
      <alignment horizontal="center" vertical="center" wrapText="1"/>
    </xf>
    <xf numFmtId="164" fontId="8" fillId="2" borderId="2" xfId="0" applyFont="1" applyFill="1" applyBorder="1" applyAlignment="1">
      <alignment horizontal="center" vertical="center" wrapText="1"/>
    </xf>
    <xf numFmtId="164" fontId="8" fillId="5" borderId="2" xfId="0" applyFont="1" applyFill="1" applyBorder="1" applyAlignment="1">
      <alignment horizontal="center" vertical="center" wrapText="1"/>
    </xf>
    <xf numFmtId="164" fontId="8" fillId="0" borderId="2" xfId="0" applyFont="1" applyFill="1" applyBorder="1" applyAlignment="1">
      <alignment horizontal="center" vertical="center" wrapText="1"/>
    </xf>
    <xf numFmtId="164" fontId="9" fillId="2" borderId="2" xfId="0" applyFont="1" applyFill="1" applyBorder="1" applyAlignment="1">
      <alignment horizontal="center" vertical="center" wrapText="1"/>
    </xf>
    <xf numFmtId="164" fontId="9" fillId="0" borderId="2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2"/>
  <sheetViews>
    <sheetView tabSelected="1" view="pageBreakPreview" zoomScale="53" zoomScaleNormal="73" zoomScaleSheetLayoutView="53" workbookViewId="0" topLeftCell="A1">
      <selection activeCell="I41" sqref="I41"/>
    </sheetView>
  </sheetViews>
  <sheetFormatPr defaultColWidth="9.140625" defaultRowHeight="15"/>
  <cols>
    <col min="2" max="2" width="19.421875" style="0" customWidth="1"/>
    <col min="3" max="3" width="14.28125" style="0" customWidth="1"/>
    <col min="4" max="4" width="20.7109375" style="0" customWidth="1"/>
    <col min="5" max="5" width="18.7109375" style="0" customWidth="1"/>
    <col min="6" max="6" width="22.57421875" style="0" customWidth="1"/>
    <col min="8" max="8" width="15.28125" style="0" customWidth="1"/>
    <col min="9" max="9" width="17.8515625" style="0" customWidth="1"/>
    <col min="10" max="10" width="53.8515625" style="0" customWidth="1"/>
    <col min="11" max="11" width="8.57421875" style="0" customWidth="1"/>
    <col min="12" max="15" width="6.140625" style="0" customWidth="1"/>
    <col min="16" max="16" width="12.421875" style="0" customWidth="1"/>
    <col min="17" max="19" width="13.57421875" style="0" customWidth="1"/>
    <col min="20" max="20" width="15.28125" style="0" customWidth="1"/>
    <col min="21" max="21" width="16.421875" style="0" customWidth="1"/>
    <col min="22" max="22" width="20.140625" style="0" customWidth="1"/>
  </cols>
  <sheetData>
    <row r="1" spans="1:22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22.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22.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22.5">
      <c r="A4" s="2"/>
      <c r="B4" s="3"/>
      <c r="C4" s="3"/>
      <c r="D4" s="3"/>
      <c r="E4" s="3"/>
      <c r="F4" s="3"/>
      <c r="G4" s="3"/>
      <c r="H4" s="3"/>
      <c r="I4" s="3"/>
      <c r="J4" s="3"/>
      <c r="K4" s="2"/>
      <c r="L4" s="2"/>
      <c r="M4" s="2"/>
      <c r="N4" s="2" t="s">
        <v>3</v>
      </c>
      <c r="O4" s="2"/>
      <c r="P4" s="2"/>
      <c r="Q4" s="2"/>
      <c r="R4" s="2"/>
      <c r="S4" s="3"/>
      <c r="T4" s="3"/>
      <c r="U4" s="3"/>
      <c r="V4" s="3"/>
    </row>
    <row r="5" spans="1:22" ht="23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1:22" ht="23.25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3.25">
      <c r="A7" s="4" t="s">
        <v>5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</row>
    <row r="8" spans="1:22" ht="23.25">
      <c r="A8" s="4" t="s">
        <v>6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 spans="1:22" ht="23.25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spans="1:22" ht="23.25">
      <c r="A10" s="4" t="s">
        <v>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</row>
    <row r="11" spans="1:22" ht="23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</row>
    <row r="12" spans="1:22" ht="23.25" customHeight="1">
      <c r="A12" s="6" t="s">
        <v>8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</row>
    <row r="13" spans="1:22" ht="23.25">
      <c r="A13" s="4" t="s">
        <v>9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5"/>
      <c r="P13" s="5"/>
      <c r="Q13" s="5"/>
      <c r="R13" s="5"/>
      <c r="S13" s="5"/>
      <c r="T13" s="5"/>
      <c r="U13" s="5"/>
      <c r="V13" s="5"/>
    </row>
    <row r="14" spans="1:22" ht="23.25">
      <c r="A14" s="4" t="s">
        <v>10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5"/>
    </row>
    <row r="15" spans="1:22" ht="23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</row>
    <row r="16" spans="1:22" ht="22.5">
      <c r="A16" s="7" t="s">
        <v>11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</row>
    <row r="17" spans="1:22" ht="23.25">
      <c r="A17" s="4" t="s">
        <v>12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</row>
    <row r="18" spans="1:22" ht="23.25">
      <c r="A18" s="4" t="s">
        <v>13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</row>
    <row r="19" spans="1:22" ht="23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</row>
    <row r="20" spans="1:22" ht="22.5">
      <c r="A20" s="7" t="s">
        <v>14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</row>
    <row r="21" spans="1:22" ht="23.25">
      <c r="A21" s="4" t="s">
        <v>15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</row>
    <row r="22" spans="1:22" ht="23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</row>
    <row r="23" spans="1:256" s="4" customFormat="1" ht="23.25">
      <c r="A23" s="4" t="s">
        <v>16</v>
      </c>
      <c r="IV23"/>
    </row>
    <row r="24" spans="1:256" s="4" customFormat="1" ht="23.25">
      <c r="A24" s="4" t="s">
        <v>17</v>
      </c>
      <c r="IV24"/>
    </row>
    <row r="25" spans="1:256" s="4" customFormat="1" ht="23.25">
      <c r="A25" s="4" t="s">
        <v>18</v>
      </c>
      <c r="IV25"/>
    </row>
    <row r="26" spans="1:22" ht="23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1:256" s="4" customFormat="1" ht="23.25">
      <c r="A27" s="4" t="s">
        <v>19</v>
      </c>
      <c r="IV27"/>
    </row>
    <row r="28" s="4" customFormat="1" ht="23.25">
      <c r="IV28"/>
    </row>
    <row r="29" spans="1:22" ht="23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</row>
    <row r="30" spans="1:22" ht="23.25">
      <c r="A30" s="7" t="s">
        <v>20</v>
      </c>
      <c r="B30" s="7"/>
      <c r="C30" s="7"/>
      <c r="D30" s="7"/>
      <c r="E30" s="7"/>
      <c r="F30" s="7"/>
      <c r="G30" s="7"/>
      <c r="H30" s="7"/>
      <c r="I30" s="7"/>
      <c r="J30" s="7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</row>
    <row r="31" spans="1:22" ht="22.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</row>
    <row r="32" spans="1:22" ht="22.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</row>
    <row r="33" spans="1:22" ht="22.5">
      <c r="A33" s="7" t="s">
        <v>21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</row>
    <row r="34" spans="1:22" ht="23.25">
      <c r="A34" s="9" t="s">
        <v>22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</row>
    <row r="35" spans="1:22" ht="22.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</row>
    <row r="36" spans="1:22" ht="22.5" customHeight="1">
      <c r="A36" s="10" t="s">
        <v>23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</row>
    <row r="37" spans="1:22" ht="23.25" customHeight="1">
      <c r="A37" s="11" t="s">
        <v>24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</row>
    <row r="39" spans="1:22" ht="96" customHeight="1">
      <c r="A39" s="12" t="s">
        <v>25</v>
      </c>
      <c r="B39" s="13" t="s">
        <v>26</v>
      </c>
      <c r="C39" s="12" t="s">
        <v>27</v>
      </c>
      <c r="D39" s="12" t="s">
        <v>28</v>
      </c>
      <c r="E39" s="12" t="s">
        <v>29</v>
      </c>
      <c r="F39" s="12" t="s">
        <v>30</v>
      </c>
      <c r="G39" s="12" t="s">
        <v>31</v>
      </c>
      <c r="H39" s="12" t="s">
        <v>32</v>
      </c>
      <c r="I39" s="12" t="s">
        <v>33</v>
      </c>
      <c r="J39" s="12" t="s">
        <v>34</v>
      </c>
      <c r="K39" s="12" t="s">
        <v>35</v>
      </c>
      <c r="L39" s="14" t="s">
        <v>36</v>
      </c>
      <c r="M39" s="14" t="s">
        <v>37</v>
      </c>
      <c r="N39" s="14" t="s">
        <v>38</v>
      </c>
      <c r="O39" s="14" t="s">
        <v>39</v>
      </c>
      <c r="P39" s="12" t="s">
        <v>40</v>
      </c>
      <c r="Q39" s="12" t="s">
        <v>41</v>
      </c>
      <c r="R39" s="12" t="s">
        <v>42</v>
      </c>
      <c r="S39" s="12" t="s">
        <v>43</v>
      </c>
      <c r="T39" s="12" t="s">
        <v>44</v>
      </c>
      <c r="U39" s="12" t="s">
        <v>45</v>
      </c>
      <c r="V39" s="12" t="s">
        <v>46</v>
      </c>
    </row>
    <row r="40" spans="1:22" ht="75">
      <c r="A40" s="15">
        <v>1</v>
      </c>
      <c r="B40" s="15" t="s">
        <v>47</v>
      </c>
      <c r="C40" s="15" t="s">
        <v>48</v>
      </c>
      <c r="D40" s="15" t="s">
        <v>49</v>
      </c>
      <c r="E40" s="15" t="s">
        <v>50</v>
      </c>
      <c r="F40" s="15" t="s">
        <v>51</v>
      </c>
      <c r="G40" s="15" t="s">
        <v>52</v>
      </c>
      <c r="H40" s="16">
        <v>39673</v>
      </c>
      <c r="I40" s="15" t="s">
        <v>53</v>
      </c>
      <c r="J40" s="15" t="s">
        <v>54</v>
      </c>
      <c r="K40" s="15">
        <v>9</v>
      </c>
      <c r="L40" s="17">
        <v>7</v>
      </c>
      <c r="M40" s="17">
        <v>11</v>
      </c>
      <c r="N40" s="17">
        <v>4</v>
      </c>
      <c r="O40" s="17"/>
      <c r="P40" s="18">
        <f aca="true" t="shared" si="0" ref="P40:P58">SUM(L40:O40)</f>
        <v>22</v>
      </c>
      <c r="Q40" s="17">
        <v>100</v>
      </c>
      <c r="R40" s="19">
        <f aca="true" t="shared" si="1" ref="R40:R58">P40/Q40</f>
        <v>0.22</v>
      </c>
      <c r="S40" s="20"/>
      <c r="T40" s="20">
        <f aca="true" t="shared" si="2" ref="T40:T58">SUM(P40,S40)</f>
        <v>22</v>
      </c>
      <c r="U40" s="21" t="s">
        <v>55</v>
      </c>
      <c r="V40" s="15" t="s">
        <v>56</v>
      </c>
    </row>
    <row r="41" spans="1:22" ht="75">
      <c r="A41" s="15">
        <v>2</v>
      </c>
      <c r="B41" s="15" t="s">
        <v>47</v>
      </c>
      <c r="C41" s="15" t="s">
        <v>57</v>
      </c>
      <c r="D41" s="15" t="s">
        <v>58</v>
      </c>
      <c r="E41" s="15" t="s">
        <v>59</v>
      </c>
      <c r="F41" s="15" t="s">
        <v>60</v>
      </c>
      <c r="G41" s="15" t="s">
        <v>61</v>
      </c>
      <c r="H41" s="16">
        <v>39494</v>
      </c>
      <c r="I41" s="15" t="s">
        <v>53</v>
      </c>
      <c r="J41" s="15" t="s">
        <v>54</v>
      </c>
      <c r="K41" s="15">
        <v>9</v>
      </c>
      <c r="L41" s="17">
        <v>7</v>
      </c>
      <c r="M41" s="17">
        <v>5</v>
      </c>
      <c r="N41" s="17">
        <v>0</v>
      </c>
      <c r="O41" s="17"/>
      <c r="P41" s="18">
        <f t="shared" si="0"/>
        <v>12</v>
      </c>
      <c r="Q41" s="17">
        <v>100</v>
      </c>
      <c r="R41" s="19">
        <f t="shared" si="1"/>
        <v>0.12</v>
      </c>
      <c r="S41" s="20"/>
      <c r="T41" s="20">
        <f t="shared" si="2"/>
        <v>12</v>
      </c>
      <c r="U41" s="21" t="s">
        <v>55</v>
      </c>
      <c r="V41" s="15" t="s">
        <v>56</v>
      </c>
    </row>
    <row r="42" spans="1:22" ht="75">
      <c r="A42" s="15">
        <v>3</v>
      </c>
      <c r="B42" s="15" t="s">
        <v>47</v>
      </c>
      <c r="C42" s="15" t="s">
        <v>62</v>
      </c>
      <c r="D42" s="15" t="s">
        <v>63</v>
      </c>
      <c r="E42" s="15" t="s">
        <v>64</v>
      </c>
      <c r="F42" s="15" t="s">
        <v>65</v>
      </c>
      <c r="G42" s="15" t="s">
        <v>52</v>
      </c>
      <c r="H42" s="16">
        <v>39240</v>
      </c>
      <c r="I42" s="15" t="s">
        <v>53</v>
      </c>
      <c r="J42" s="15" t="s">
        <v>54</v>
      </c>
      <c r="K42" s="15">
        <v>10</v>
      </c>
      <c r="L42" s="17">
        <v>2</v>
      </c>
      <c r="M42" s="17">
        <v>20</v>
      </c>
      <c r="N42" s="17">
        <v>10</v>
      </c>
      <c r="O42" s="17">
        <v>6</v>
      </c>
      <c r="P42" s="18">
        <f t="shared" si="0"/>
        <v>38</v>
      </c>
      <c r="Q42" s="17">
        <v>60</v>
      </c>
      <c r="R42" s="19">
        <f t="shared" si="1"/>
        <v>0.6333333333333333</v>
      </c>
      <c r="S42" s="20"/>
      <c r="T42" s="20">
        <f t="shared" si="2"/>
        <v>38</v>
      </c>
      <c r="U42" s="21" t="s">
        <v>66</v>
      </c>
      <c r="V42" s="15" t="s">
        <v>67</v>
      </c>
    </row>
    <row r="43" spans="1:22" ht="75">
      <c r="A43" s="15">
        <v>4</v>
      </c>
      <c r="B43" s="15" t="s">
        <v>47</v>
      </c>
      <c r="C43" s="15" t="s">
        <v>68</v>
      </c>
      <c r="D43" s="15" t="s">
        <v>69</v>
      </c>
      <c r="E43" s="15" t="s">
        <v>70</v>
      </c>
      <c r="F43" s="15" t="s">
        <v>71</v>
      </c>
      <c r="G43" s="15" t="s">
        <v>52</v>
      </c>
      <c r="H43" s="16">
        <v>39174</v>
      </c>
      <c r="I43" s="15" t="s">
        <v>53</v>
      </c>
      <c r="J43" s="15" t="s">
        <v>54</v>
      </c>
      <c r="K43" s="15">
        <v>10</v>
      </c>
      <c r="L43" s="17">
        <v>4</v>
      </c>
      <c r="M43" s="17">
        <v>18</v>
      </c>
      <c r="N43" s="17">
        <v>14</v>
      </c>
      <c r="O43" s="17">
        <v>0</v>
      </c>
      <c r="P43" s="18">
        <f t="shared" si="0"/>
        <v>36</v>
      </c>
      <c r="Q43" s="17">
        <v>60</v>
      </c>
      <c r="R43" s="19">
        <f t="shared" si="1"/>
        <v>0.6</v>
      </c>
      <c r="S43" s="20"/>
      <c r="T43" s="20">
        <f t="shared" si="2"/>
        <v>36</v>
      </c>
      <c r="U43" s="21" t="s">
        <v>72</v>
      </c>
      <c r="V43" s="15" t="s">
        <v>56</v>
      </c>
    </row>
    <row r="44" spans="1:22" ht="75">
      <c r="A44" s="15">
        <v>5</v>
      </c>
      <c r="B44" s="15" t="s">
        <v>47</v>
      </c>
      <c r="C44" s="15" t="s">
        <v>73</v>
      </c>
      <c r="D44" s="15" t="s">
        <v>74</v>
      </c>
      <c r="E44" s="15" t="s">
        <v>75</v>
      </c>
      <c r="F44" s="15" t="s">
        <v>76</v>
      </c>
      <c r="G44" s="15" t="s">
        <v>52</v>
      </c>
      <c r="H44" s="16">
        <v>39520</v>
      </c>
      <c r="I44" s="15" t="s">
        <v>53</v>
      </c>
      <c r="J44" s="15" t="s">
        <v>54</v>
      </c>
      <c r="K44" s="15">
        <v>10</v>
      </c>
      <c r="L44" s="17">
        <v>4</v>
      </c>
      <c r="M44" s="17">
        <v>16</v>
      </c>
      <c r="N44" s="17">
        <v>8</v>
      </c>
      <c r="O44" s="17">
        <v>5</v>
      </c>
      <c r="P44" s="18">
        <f t="shared" si="0"/>
        <v>33</v>
      </c>
      <c r="Q44" s="17">
        <v>60</v>
      </c>
      <c r="R44" s="19">
        <f t="shared" si="1"/>
        <v>0.55</v>
      </c>
      <c r="S44" s="20"/>
      <c r="T44" s="20">
        <f t="shared" si="2"/>
        <v>33</v>
      </c>
      <c r="U44" s="21" t="s">
        <v>72</v>
      </c>
      <c r="V44" s="15" t="s">
        <v>56</v>
      </c>
    </row>
    <row r="45" spans="1:22" ht="75">
      <c r="A45" s="15">
        <v>6</v>
      </c>
      <c r="B45" s="15" t="s">
        <v>47</v>
      </c>
      <c r="C45" s="15" t="s">
        <v>77</v>
      </c>
      <c r="D45" s="15" t="s">
        <v>78</v>
      </c>
      <c r="E45" s="15" t="s">
        <v>79</v>
      </c>
      <c r="F45" s="15" t="s">
        <v>80</v>
      </c>
      <c r="G45" s="15" t="s">
        <v>52</v>
      </c>
      <c r="H45" s="16">
        <v>39196</v>
      </c>
      <c r="I45" s="15" t="s">
        <v>53</v>
      </c>
      <c r="J45" s="15" t="s">
        <v>54</v>
      </c>
      <c r="K45" s="15">
        <v>10</v>
      </c>
      <c r="L45" s="17">
        <v>4</v>
      </c>
      <c r="M45" s="17">
        <v>16</v>
      </c>
      <c r="N45" s="17">
        <v>12</v>
      </c>
      <c r="O45" s="17">
        <v>1</v>
      </c>
      <c r="P45" s="18">
        <f t="shared" si="0"/>
        <v>33</v>
      </c>
      <c r="Q45" s="17">
        <v>60</v>
      </c>
      <c r="R45" s="19">
        <f t="shared" si="1"/>
        <v>0.55</v>
      </c>
      <c r="S45" s="20"/>
      <c r="T45" s="20">
        <f t="shared" si="2"/>
        <v>33</v>
      </c>
      <c r="U45" s="21" t="s">
        <v>72</v>
      </c>
      <c r="V45" s="15" t="s">
        <v>67</v>
      </c>
    </row>
    <row r="46" spans="1:22" ht="75">
      <c r="A46" s="15">
        <v>7</v>
      </c>
      <c r="B46" s="15" t="s">
        <v>47</v>
      </c>
      <c r="C46" s="15" t="s">
        <v>81</v>
      </c>
      <c r="D46" s="15" t="s">
        <v>82</v>
      </c>
      <c r="E46" s="15" t="s">
        <v>79</v>
      </c>
      <c r="F46" s="22" t="s">
        <v>83</v>
      </c>
      <c r="G46" s="15" t="s">
        <v>52</v>
      </c>
      <c r="H46" s="16">
        <v>39384</v>
      </c>
      <c r="I46" s="15" t="s">
        <v>53</v>
      </c>
      <c r="J46" s="15" t="s">
        <v>54</v>
      </c>
      <c r="K46" s="15">
        <v>10</v>
      </c>
      <c r="L46" s="17">
        <v>4</v>
      </c>
      <c r="M46" s="17">
        <v>14</v>
      </c>
      <c r="N46" s="17">
        <v>7</v>
      </c>
      <c r="O46" s="17">
        <v>5</v>
      </c>
      <c r="P46" s="18">
        <f t="shared" si="0"/>
        <v>30</v>
      </c>
      <c r="Q46" s="17">
        <v>60</v>
      </c>
      <c r="R46" s="19">
        <f t="shared" si="1"/>
        <v>0.5</v>
      </c>
      <c r="S46" s="20"/>
      <c r="T46" s="20">
        <f t="shared" si="2"/>
        <v>30</v>
      </c>
      <c r="U46" s="21" t="s">
        <v>55</v>
      </c>
      <c r="V46" s="15" t="s">
        <v>67</v>
      </c>
    </row>
    <row r="47" spans="1:22" ht="75">
      <c r="A47" s="15">
        <v>8</v>
      </c>
      <c r="B47" s="15" t="s">
        <v>47</v>
      </c>
      <c r="C47" s="15" t="s">
        <v>84</v>
      </c>
      <c r="D47" s="15" t="s">
        <v>85</v>
      </c>
      <c r="E47" s="15" t="s">
        <v>64</v>
      </c>
      <c r="F47" s="15" t="s">
        <v>86</v>
      </c>
      <c r="G47" s="15" t="s">
        <v>52</v>
      </c>
      <c r="H47" s="16">
        <v>39252</v>
      </c>
      <c r="I47" s="15" t="s">
        <v>53</v>
      </c>
      <c r="J47" s="15" t="s">
        <v>54</v>
      </c>
      <c r="K47" s="15">
        <v>10</v>
      </c>
      <c r="L47" s="17">
        <v>4</v>
      </c>
      <c r="M47" s="17">
        <v>18</v>
      </c>
      <c r="N47" s="17">
        <v>8</v>
      </c>
      <c r="O47" s="17">
        <v>0</v>
      </c>
      <c r="P47" s="18">
        <f t="shared" si="0"/>
        <v>30</v>
      </c>
      <c r="Q47" s="17">
        <v>60</v>
      </c>
      <c r="R47" s="19">
        <f t="shared" si="1"/>
        <v>0.5</v>
      </c>
      <c r="S47" s="20"/>
      <c r="T47" s="20">
        <f t="shared" si="2"/>
        <v>30</v>
      </c>
      <c r="U47" s="21" t="s">
        <v>55</v>
      </c>
      <c r="V47" s="15" t="s">
        <v>56</v>
      </c>
    </row>
    <row r="48" spans="1:22" ht="75">
      <c r="A48" s="15">
        <v>9</v>
      </c>
      <c r="B48" s="15" t="s">
        <v>47</v>
      </c>
      <c r="C48" s="15" t="s">
        <v>87</v>
      </c>
      <c r="D48" s="15" t="s">
        <v>88</v>
      </c>
      <c r="E48" s="15" t="s">
        <v>89</v>
      </c>
      <c r="F48" s="15" t="s">
        <v>90</v>
      </c>
      <c r="G48" s="15" t="s">
        <v>61</v>
      </c>
      <c r="H48" s="16">
        <v>39066</v>
      </c>
      <c r="I48" s="15" t="s">
        <v>53</v>
      </c>
      <c r="J48" s="15" t="s">
        <v>54</v>
      </c>
      <c r="K48" s="15">
        <v>10</v>
      </c>
      <c r="L48" s="17">
        <v>2</v>
      </c>
      <c r="M48" s="17">
        <v>12</v>
      </c>
      <c r="N48" s="17">
        <v>10</v>
      </c>
      <c r="O48" s="17">
        <v>5</v>
      </c>
      <c r="P48" s="18">
        <f t="shared" si="0"/>
        <v>29</v>
      </c>
      <c r="Q48" s="17">
        <v>60</v>
      </c>
      <c r="R48" s="19">
        <f t="shared" si="1"/>
        <v>0.48333333333333334</v>
      </c>
      <c r="S48" s="20"/>
      <c r="T48" s="20">
        <f t="shared" si="2"/>
        <v>29</v>
      </c>
      <c r="U48" s="21" t="s">
        <v>55</v>
      </c>
      <c r="V48" s="15" t="s">
        <v>56</v>
      </c>
    </row>
    <row r="49" spans="1:22" ht="75">
      <c r="A49" s="15">
        <v>10</v>
      </c>
      <c r="B49" s="15" t="s">
        <v>47</v>
      </c>
      <c r="C49" s="15" t="s">
        <v>91</v>
      </c>
      <c r="D49" s="15" t="s">
        <v>92</v>
      </c>
      <c r="E49" s="15" t="s">
        <v>93</v>
      </c>
      <c r="F49" s="15" t="s">
        <v>90</v>
      </c>
      <c r="G49" s="15" t="s">
        <v>61</v>
      </c>
      <c r="H49" s="16">
        <v>39235</v>
      </c>
      <c r="I49" s="15" t="s">
        <v>53</v>
      </c>
      <c r="J49" s="15" t="s">
        <v>54</v>
      </c>
      <c r="K49" s="15">
        <v>10</v>
      </c>
      <c r="L49" s="17">
        <v>3</v>
      </c>
      <c r="M49" s="17">
        <v>14</v>
      </c>
      <c r="N49" s="17">
        <v>9</v>
      </c>
      <c r="O49" s="17">
        <v>0</v>
      </c>
      <c r="P49" s="18">
        <f t="shared" si="0"/>
        <v>26</v>
      </c>
      <c r="Q49" s="17">
        <v>60</v>
      </c>
      <c r="R49" s="19">
        <f t="shared" si="1"/>
        <v>0.43333333333333335</v>
      </c>
      <c r="S49" s="20"/>
      <c r="T49" s="20">
        <f t="shared" si="2"/>
        <v>26</v>
      </c>
      <c r="U49" s="21" t="s">
        <v>55</v>
      </c>
      <c r="V49" s="15" t="s">
        <v>56</v>
      </c>
    </row>
    <row r="50" spans="1:22" ht="75">
      <c r="A50" s="15">
        <v>11</v>
      </c>
      <c r="B50" s="15" t="s">
        <v>47</v>
      </c>
      <c r="C50" s="15" t="s">
        <v>94</v>
      </c>
      <c r="D50" s="15" t="s">
        <v>95</v>
      </c>
      <c r="E50" s="15" t="s">
        <v>96</v>
      </c>
      <c r="F50" s="22" t="s">
        <v>97</v>
      </c>
      <c r="G50" s="15" t="s">
        <v>61</v>
      </c>
      <c r="H50" s="16">
        <v>39109</v>
      </c>
      <c r="I50" s="15" t="s">
        <v>53</v>
      </c>
      <c r="J50" s="15" t="s">
        <v>54</v>
      </c>
      <c r="K50" s="15">
        <v>10</v>
      </c>
      <c r="L50" s="17">
        <v>4</v>
      </c>
      <c r="M50" s="17">
        <v>14</v>
      </c>
      <c r="N50" s="17">
        <v>8</v>
      </c>
      <c r="O50" s="17">
        <v>0</v>
      </c>
      <c r="P50" s="18">
        <f t="shared" si="0"/>
        <v>26</v>
      </c>
      <c r="Q50" s="17">
        <v>60</v>
      </c>
      <c r="R50" s="19">
        <f t="shared" si="1"/>
        <v>0.43333333333333335</v>
      </c>
      <c r="S50" s="20"/>
      <c r="T50" s="20">
        <f t="shared" si="2"/>
        <v>26</v>
      </c>
      <c r="U50" s="21" t="s">
        <v>55</v>
      </c>
      <c r="V50" s="15" t="s">
        <v>67</v>
      </c>
    </row>
    <row r="51" spans="1:22" ht="75">
      <c r="A51" s="15">
        <v>12</v>
      </c>
      <c r="B51" s="15" t="s">
        <v>47</v>
      </c>
      <c r="C51" s="15" t="s">
        <v>98</v>
      </c>
      <c r="D51" s="23" t="s">
        <v>99</v>
      </c>
      <c r="E51" s="24" t="s">
        <v>100</v>
      </c>
      <c r="F51" s="24" t="s">
        <v>101</v>
      </c>
      <c r="G51" s="15" t="s">
        <v>61</v>
      </c>
      <c r="H51" s="16">
        <v>39389</v>
      </c>
      <c r="I51" s="15" t="s">
        <v>53</v>
      </c>
      <c r="J51" s="15" t="s">
        <v>54</v>
      </c>
      <c r="K51" s="15">
        <v>10</v>
      </c>
      <c r="L51" s="17">
        <v>4</v>
      </c>
      <c r="M51" s="17">
        <v>10</v>
      </c>
      <c r="N51" s="17">
        <v>9</v>
      </c>
      <c r="O51" s="17">
        <v>0</v>
      </c>
      <c r="P51" s="18">
        <f t="shared" si="0"/>
        <v>23</v>
      </c>
      <c r="Q51" s="17">
        <v>60</v>
      </c>
      <c r="R51" s="19">
        <f t="shared" si="1"/>
        <v>0.38333333333333336</v>
      </c>
      <c r="S51" s="20"/>
      <c r="T51" s="20">
        <f t="shared" si="2"/>
        <v>23</v>
      </c>
      <c r="U51" s="21" t="s">
        <v>55</v>
      </c>
      <c r="V51" s="15" t="s">
        <v>56</v>
      </c>
    </row>
    <row r="52" spans="1:22" ht="75">
      <c r="A52" s="15">
        <v>13</v>
      </c>
      <c r="B52" s="15" t="s">
        <v>47</v>
      </c>
      <c r="C52" s="15" t="s">
        <v>102</v>
      </c>
      <c r="D52" s="23" t="s">
        <v>103</v>
      </c>
      <c r="E52" s="24" t="s">
        <v>104</v>
      </c>
      <c r="F52" s="24" t="s">
        <v>65</v>
      </c>
      <c r="G52" s="15" t="s">
        <v>52</v>
      </c>
      <c r="H52" s="16">
        <v>39331</v>
      </c>
      <c r="I52" s="15" t="s">
        <v>53</v>
      </c>
      <c r="J52" s="15" t="s">
        <v>54</v>
      </c>
      <c r="K52" s="15">
        <v>10</v>
      </c>
      <c r="L52" s="17">
        <v>2</v>
      </c>
      <c r="M52" s="17">
        <v>8</v>
      </c>
      <c r="N52" s="17">
        <v>6</v>
      </c>
      <c r="O52" s="17">
        <v>0</v>
      </c>
      <c r="P52" s="18">
        <f t="shared" si="0"/>
        <v>16</v>
      </c>
      <c r="Q52" s="17">
        <v>60</v>
      </c>
      <c r="R52" s="19">
        <f t="shared" si="1"/>
        <v>0.26666666666666666</v>
      </c>
      <c r="S52" s="20"/>
      <c r="T52" s="20">
        <f t="shared" si="2"/>
        <v>16</v>
      </c>
      <c r="U52" s="21" t="s">
        <v>55</v>
      </c>
      <c r="V52" s="15" t="s">
        <v>67</v>
      </c>
    </row>
    <row r="53" spans="1:22" ht="75">
      <c r="A53" s="15">
        <v>14</v>
      </c>
      <c r="B53" s="15" t="s">
        <v>47</v>
      </c>
      <c r="C53" s="15" t="s">
        <v>105</v>
      </c>
      <c r="D53" s="23" t="s">
        <v>106</v>
      </c>
      <c r="E53" s="24" t="s">
        <v>107</v>
      </c>
      <c r="F53" s="24" t="s">
        <v>108</v>
      </c>
      <c r="G53" s="15" t="s">
        <v>52</v>
      </c>
      <c r="H53" s="16">
        <v>38827</v>
      </c>
      <c r="I53" s="15" t="s">
        <v>53</v>
      </c>
      <c r="J53" s="15" t="s">
        <v>54</v>
      </c>
      <c r="K53" s="15">
        <v>11</v>
      </c>
      <c r="L53" s="17">
        <v>3</v>
      </c>
      <c r="M53" s="17">
        <v>20</v>
      </c>
      <c r="N53" s="17">
        <v>15</v>
      </c>
      <c r="O53" s="17">
        <v>15</v>
      </c>
      <c r="P53" s="18">
        <f t="shared" si="0"/>
        <v>53</v>
      </c>
      <c r="Q53" s="17">
        <v>60</v>
      </c>
      <c r="R53" s="19">
        <f t="shared" si="1"/>
        <v>0.8833333333333333</v>
      </c>
      <c r="S53" s="20"/>
      <c r="T53" s="20">
        <f t="shared" si="2"/>
        <v>53</v>
      </c>
      <c r="U53" s="21" t="s">
        <v>66</v>
      </c>
      <c r="V53" s="15" t="s">
        <v>109</v>
      </c>
    </row>
    <row r="54" spans="1:22" ht="75">
      <c r="A54" s="15">
        <v>15</v>
      </c>
      <c r="B54" s="15" t="s">
        <v>47</v>
      </c>
      <c r="C54" s="15" t="s">
        <v>110</v>
      </c>
      <c r="D54" s="23" t="s">
        <v>111</v>
      </c>
      <c r="E54" s="24" t="s">
        <v>96</v>
      </c>
      <c r="F54" s="24" t="s">
        <v>97</v>
      </c>
      <c r="G54" s="15" t="s">
        <v>61</v>
      </c>
      <c r="H54" s="16">
        <v>38827</v>
      </c>
      <c r="I54" s="15" t="s">
        <v>53</v>
      </c>
      <c r="J54" s="15" t="s">
        <v>54</v>
      </c>
      <c r="K54" s="15">
        <v>11</v>
      </c>
      <c r="L54" s="17">
        <v>4</v>
      </c>
      <c r="M54" s="17">
        <v>18</v>
      </c>
      <c r="N54" s="17">
        <v>12</v>
      </c>
      <c r="O54" s="17">
        <v>2</v>
      </c>
      <c r="P54" s="18">
        <f t="shared" si="0"/>
        <v>36</v>
      </c>
      <c r="Q54" s="17">
        <v>60</v>
      </c>
      <c r="R54" s="19">
        <f t="shared" si="1"/>
        <v>0.6</v>
      </c>
      <c r="S54" s="20"/>
      <c r="T54" s="20">
        <f t="shared" si="2"/>
        <v>36</v>
      </c>
      <c r="U54" s="21" t="s">
        <v>72</v>
      </c>
      <c r="V54" s="15" t="s">
        <v>67</v>
      </c>
    </row>
    <row r="55" spans="1:22" ht="75">
      <c r="A55" s="15">
        <v>16</v>
      </c>
      <c r="B55" s="15" t="s">
        <v>47</v>
      </c>
      <c r="C55" s="15" t="s">
        <v>112</v>
      </c>
      <c r="D55" s="23" t="s">
        <v>113</v>
      </c>
      <c r="E55" s="24" t="s">
        <v>114</v>
      </c>
      <c r="F55" s="24" t="s">
        <v>115</v>
      </c>
      <c r="G55" s="15" t="s">
        <v>52</v>
      </c>
      <c r="H55" s="16">
        <v>38902</v>
      </c>
      <c r="I55" s="15" t="s">
        <v>53</v>
      </c>
      <c r="J55" s="15" t="s">
        <v>54</v>
      </c>
      <c r="K55" s="15">
        <v>11</v>
      </c>
      <c r="L55" s="17">
        <v>3</v>
      </c>
      <c r="M55" s="17">
        <v>16</v>
      </c>
      <c r="N55" s="17">
        <v>15</v>
      </c>
      <c r="O55" s="17">
        <v>0</v>
      </c>
      <c r="P55" s="18">
        <f t="shared" si="0"/>
        <v>34</v>
      </c>
      <c r="Q55" s="17">
        <v>60</v>
      </c>
      <c r="R55" s="19">
        <f t="shared" si="1"/>
        <v>0.5666666666666667</v>
      </c>
      <c r="S55" s="20"/>
      <c r="T55" s="20">
        <f t="shared" si="2"/>
        <v>34</v>
      </c>
      <c r="U55" s="21" t="s">
        <v>55</v>
      </c>
      <c r="V55" s="15" t="s">
        <v>116</v>
      </c>
    </row>
    <row r="56" spans="1:22" ht="75">
      <c r="A56" s="15">
        <v>17</v>
      </c>
      <c r="B56" s="15" t="s">
        <v>47</v>
      </c>
      <c r="C56" s="15" t="s">
        <v>117</v>
      </c>
      <c r="D56" s="23" t="s">
        <v>118</v>
      </c>
      <c r="E56" s="24" t="s">
        <v>119</v>
      </c>
      <c r="F56" s="24" t="s">
        <v>120</v>
      </c>
      <c r="G56" s="15" t="s">
        <v>61</v>
      </c>
      <c r="H56" s="16">
        <v>38700</v>
      </c>
      <c r="I56" s="15" t="s">
        <v>53</v>
      </c>
      <c r="J56" s="15" t="s">
        <v>54</v>
      </c>
      <c r="K56" s="15">
        <v>11</v>
      </c>
      <c r="L56" s="17">
        <v>3</v>
      </c>
      <c r="M56" s="17">
        <v>16</v>
      </c>
      <c r="N56" s="17">
        <v>14</v>
      </c>
      <c r="O56" s="17">
        <v>0</v>
      </c>
      <c r="P56" s="18">
        <f t="shared" si="0"/>
        <v>33</v>
      </c>
      <c r="Q56" s="17">
        <v>60</v>
      </c>
      <c r="R56" s="19">
        <f t="shared" si="1"/>
        <v>0.55</v>
      </c>
      <c r="S56" s="20"/>
      <c r="T56" s="20">
        <f t="shared" si="2"/>
        <v>33</v>
      </c>
      <c r="U56" s="21" t="s">
        <v>55</v>
      </c>
      <c r="V56" s="15" t="s">
        <v>116</v>
      </c>
    </row>
    <row r="57" spans="1:22" ht="75">
      <c r="A57" s="15">
        <v>18</v>
      </c>
      <c r="B57" s="15" t="s">
        <v>47</v>
      </c>
      <c r="C57" s="15" t="s">
        <v>121</v>
      </c>
      <c r="D57" s="23" t="s">
        <v>111</v>
      </c>
      <c r="E57" s="24" t="s">
        <v>122</v>
      </c>
      <c r="F57" s="24" t="s">
        <v>123</v>
      </c>
      <c r="G57" s="15" t="s">
        <v>61</v>
      </c>
      <c r="H57" s="16">
        <v>39067</v>
      </c>
      <c r="I57" s="15" t="s">
        <v>53</v>
      </c>
      <c r="J57" s="15" t="s">
        <v>54</v>
      </c>
      <c r="K57" s="15">
        <v>11</v>
      </c>
      <c r="L57" s="17">
        <v>0</v>
      </c>
      <c r="M57" s="17">
        <v>16</v>
      </c>
      <c r="N57" s="17">
        <v>12</v>
      </c>
      <c r="O57" s="17">
        <v>0</v>
      </c>
      <c r="P57" s="18">
        <f t="shared" si="0"/>
        <v>28</v>
      </c>
      <c r="Q57" s="17">
        <v>60</v>
      </c>
      <c r="R57" s="19">
        <f t="shared" si="1"/>
        <v>0.4666666666666667</v>
      </c>
      <c r="S57" s="20"/>
      <c r="T57" s="20">
        <f t="shared" si="2"/>
        <v>28</v>
      </c>
      <c r="U57" s="21" t="s">
        <v>55</v>
      </c>
      <c r="V57" s="15" t="s">
        <v>116</v>
      </c>
    </row>
    <row r="58" spans="1:22" ht="75">
      <c r="A58" s="15">
        <v>19</v>
      </c>
      <c r="B58" s="15" t="s">
        <v>47</v>
      </c>
      <c r="C58" s="15" t="s">
        <v>124</v>
      </c>
      <c r="D58" s="23" t="s">
        <v>125</v>
      </c>
      <c r="E58" s="24" t="s">
        <v>126</v>
      </c>
      <c r="F58" s="24" t="s">
        <v>120</v>
      </c>
      <c r="G58" s="15" t="s">
        <v>61</v>
      </c>
      <c r="H58" s="16">
        <v>38700</v>
      </c>
      <c r="I58" s="15" t="s">
        <v>53</v>
      </c>
      <c r="J58" s="15" t="s">
        <v>54</v>
      </c>
      <c r="K58" s="15">
        <v>11</v>
      </c>
      <c r="L58" s="17">
        <v>3</v>
      </c>
      <c r="M58" s="17">
        <v>18</v>
      </c>
      <c r="N58" s="17">
        <v>5</v>
      </c>
      <c r="O58" s="17">
        <v>0</v>
      </c>
      <c r="P58" s="18">
        <f t="shared" si="0"/>
        <v>26</v>
      </c>
      <c r="Q58" s="17">
        <v>60</v>
      </c>
      <c r="R58" s="19">
        <f t="shared" si="1"/>
        <v>0.43333333333333335</v>
      </c>
      <c r="S58" s="20"/>
      <c r="T58" s="20">
        <f t="shared" si="2"/>
        <v>26</v>
      </c>
      <c r="U58" s="21" t="s">
        <v>55</v>
      </c>
      <c r="V58" s="15" t="s">
        <v>116</v>
      </c>
    </row>
    <row r="59" spans="1:22" ht="50.25" customHeight="1">
      <c r="A59" s="4" t="s">
        <v>127</v>
      </c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8"/>
      <c r="T59" s="8"/>
      <c r="U59" s="8"/>
      <c r="V59" s="8"/>
    </row>
    <row r="60" spans="1:22" ht="45.75" customHeight="1">
      <c r="A60" s="4" t="s">
        <v>128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8"/>
      <c r="T60" s="8"/>
      <c r="U60" s="8"/>
      <c r="V60" s="8"/>
    </row>
    <row r="61" spans="1:22" ht="50.25" customHeight="1">
      <c r="A61" s="5" t="s">
        <v>129</v>
      </c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</row>
    <row r="62" spans="1:22" ht="50.25" customHeight="1">
      <c r="A62" s="5" t="s">
        <v>129</v>
      </c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</row>
  </sheetData>
  <sheetProtection selectLockedCells="1" selectUnlockedCells="1"/>
  <autoFilter ref="A39:V62"/>
  <mergeCells count="29">
    <mergeCell ref="A1:V1"/>
    <mergeCell ref="A2:V2"/>
    <mergeCell ref="A3:V3"/>
    <mergeCell ref="N4:R4"/>
    <mergeCell ref="A5:V5"/>
    <mergeCell ref="A6:V6"/>
    <mergeCell ref="A7:V7"/>
    <mergeCell ref="A8:V8"/>
    <mergeCell ref="A10:V10"/>
    <mergeCell ref="A12:V12"/>
    <mergeCell ref="A13:N13"/>
    <mergeCell ref="A14:U14"/>
    <mergeCell ref="A16:V16"/>
    <mergeCell ref="A17:V17"/>
    <mergeCell ref="A18:V18"/>
    <mergeCell ref="A20:V20"/>
    <mergeCell ref="A21:V21"/>
    <mergeCell ref="A23:IU23"/>
    <mergeCell ref="A24:IU24"/>
    <mergeCell ref="A25:IU25"/>
    <mergeCell ref="A27:IU27"/>
    <mergeCell ref="A28:IU28"/>
    <mergeCell ref="A30:J30"/>
    <mergeCell ref="A33:V33"/>
    <mergeCell ref="A34:V34"/>
    <mergeCell ref="A36:V36"/>
    <mergeCell ref="A37:V37"/>
    <mergeCell ref="A59:R59"/>
    <mergeCell ref="A60:R60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2023-10-12T15:18:00Z</cp:lastPrinted>
  <dcterms:modified xsi:type="dcterms:W3CDTF">2023-10-20T13:53:46Z</dcterms:modified>
  <cp:category/>
  <cp:version/>
  <cp:contentType/>
  <cp:contentStatus/>
  <cp:revision>3</cp:revision>
</cp:coreProperties>
</file>