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_FilterDatabase" localSheetId="0" hidden="1">'Лист1'!$A$37:$X$37</definedName>
    <definedName name="Excel_BuiltIn__FilterDatabase" localSheetId="0">'Лист1'!$A$37:$X$37</definedName>
    <definedName name="Excel_BuiltIn_Print_Area" localSheetId="0">'Лист1'!$A$36:$X$48</definedName>
    <definedName name="_xlnm.Print_Area" localSheetId="0">'Лист1'!$J$39</definedName>
  </definedNames>
  <calcPr fullCalcOnLoad="1"/>
</workbook>
</file>

<file path=xl/sharedStrings.xml><?xml version="1.0" encoding="utf-8"?>
<sst xmlns="http://schemas.openxmlformats.org/spreadsheetml/2006/main" count="131" uniqueCount="89">
  <si>
    <t>ПРОТОКОЛ</t>
  </si>
  <si>
    <t xml:space="preserve">заседания жюри школьного этапа всероссийской олимпиады школьников </t>
  </si>
  <si>
    <r>
      <rPr>
        <b/>
        <sz val="14"/>
        <color indexed="8"/>
        <rFont val="Times New Roman"/>
        <family val="1"/>
      </rPr>
      <t>по</t>
    </r>
    <r>
      <rPr>
        <b/>
        <sz val="14"/>
        <rFont val="Times New Roman"/>
        <family val="1"/>
      </rPr>
      <t xml:space="preserve"> физической культуре (девушки)</t>
    </r>
    <r>
      <rPr>
        <b/>
        <sz val="14"/>
        <color indexed="8"/>
        <rFont val="Times New Roman"/>
        <family val="1"/>
      </rPr>
      <t xml:space="preserve"> в 2023/24 учебном году</t>
    </r>
  </si>
  <si>
    <t>от «_30__»____октября_____2023 г.</t>
  </si>
  <si>
    <t>Место проведения: МБОУ СОШ №17 "Юнармеец"</t>
  </si>
  <si>
    <t>Дата проведения: 20.10.2023</t>
  </si>
  <si>
    <r>
      <rPr>
        <sz val="14"/>
        <rFont val="Times New Roman"/>
        <family val="1"/>
      </rPr>
      <t xml:space="preserve">Количество участников: </t>
    </r>
    <r>
      <rPr>
        <b/>
        <sz val="14"/>
        <rFont val="Times New Roman"/>
        <family val="1"/>
      </rPr>
      <t>всего  -  8  , 5 класс -    , 6 класс -  4   ,  7 класс -  0 , 8 класс -  2   , 9 класс - 1   , 10 класс -  1     .</t>
    </r>
  </si>
  <si>
    <t>На заседании присутствовали 5 членов жюри.</t>
  </si>
  <si>
    <t>Председатель жюри: Панова Екатерина Алексеевна</t>
  </si>
  <si>
    <t>Секретарь жюри: Нечаев Александр Борисович</t>
  </si>
  <si>
    <t>Члены жюри: Максаков Андрей Анатольевич, Минасянц Арсен Габриэлович, Сальников Александр Анатольевич</t>
  </si>
  <si>
    <t>Повестка дня:</t>
  </si>
  <si>
    <t>1. Подведение итогов проведения школьного этапа всероссийской олимпиады школьников по физической культуре (девушки).</t>
  </si>
  <si>
    <t>2. Определение победителей и призеров школьного этапа всероссийской олимпиады школьников по физической культуре (девушки).</t>
  </si>
  <si>
    <t xml:space="preserve">Слушали: </t>
  </si>
  <si>
    <r>
      <rPr>
        <sz val="14"/>
        <rFont val="Times New Roman"/>
        <family val="1"/>
      </rPr>
      <t>Председателя жюри, котор (ый/ая) познакомил(а) с рейтингом участников школьного этапа всероссийской олимпиады школьников по физической культуре (девушки)</t>
    </r>
    <r>
      <rPr>
        <b/>
        <sz val="14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</si>
  <si>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</si>
  <si>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4"/>
        <rFont val="Times New Roman"/>
        <family val="1"/>
      </rPr>
      <t>1. Количество победителей:</t>
    </r>
    <r>
      <rPr>
        <b/>
        <sz val="14"/>
        <rFont val="Times New Roman"/>
        <family val="1"/>
      </rPr>
      <t xml:space="preserve"> всего  - 3   , 5 класс - 0   , 6 класс -  1   ,  7 класс -0   , 8 класс -  1   , 9 класс — 1   , 10 класс -  0     .</t>
    </r>
  </si>
  <si>
    <r>
      <rPr>
        <sz val="14"/>
        <rFont val="Times New Roman"/>
        <family val="1"/>
      </rPr>
      <t xml:space="preserve">2. Количество призеров: </t>
    </r>
    <r>
      <rPr>
        <b/>
        <sz val="14"/>
        <rFont val="Times New Roman"/>
        <family val="1"/>
      </rPr>
      <t>всего  - 0   , 5 класс -0    , 6 класс -  0   ,  7 класс -   , 8 класс - 0    , 9 класс - 0   , 10 класс - 0 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</si>
  <si>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</si>
  <si>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4"/>
        <rFont val="Times New Roman"/>
        <family val="1"/>
      </rPr>
      <t>Проголосовали:</t>
    </r>
    <r>
      <rPr>
        <sz val="14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</si>
  <si>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</si>
  <si>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4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физической культуре (девушки)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</si>
  <si>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физической культуре (девушки)</t>
  </si>
  <si>
    <t>МБОУ СОШ №17 "Юнармеец"</t>
  </si>
  <si>
    <t>№ п/п</t>
  </si>
  <si>
    <t>Муниципальное образование (город, район)</t>
  </si>
  <si>
    <t>Шифр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</si>
  <si>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</si>
  <si>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</si>
  <si>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</si>
  <si>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</si>
  <si>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</si>
  <si>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</si>
  <si>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</si>
  <si>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</si>
  <si>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 xml:space="preserve">Теория (результат) </t>
  </si>
  <si>
    <t>Гимнастика (результат)</t>
  </si>
  <si>
    <t>Баскетбол (результат)</t>
  </si>
  <si>
    <t>Баллы</t>
  </si>
  <si>
    <t>Легкая атлетика (результат)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</si>
  <si>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</si>
  <si>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</si>
  <si>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</si>
  <si>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</si>
  <si>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</si>
  <si>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Тип диплома (победитель, призер) </t>
  </si>
  <si>
    <t>Ф.И.О. учителя (полностью)</t>
  </si>
  <si>
    <t>г. Мичуринск</t>
  </si>
  <si>
    <t>Ф0602</t>
  </si>
  <si>
    <t>Шушлебина</t>
  </si>
  <si>
    <t>Софья</t>
  </si>
  <si>
    <t>Алексеевна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</si>
  <si>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</si>
  <si>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</si>
  <si>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</si>
  <si>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победитель</t>
  </si>
  <si>
    <t>Панова Екатерина Алексеевна</t>
  </si>
  <si>
    <t>Ф0603</t>
  </si>
  <si>
    <t>Говорова</t>
  </si>
  <si>
    <t>Кристина</t>
  </si>
  <si>
    <t>Олеговна</t>
  </si>
  <si>
    <t>участник</t>
  </si>
  <si>
    <t>Ф0605</t>
  </si>
  <si>
    <t>Шодина</t>
  </si>
  <si>
    <t>Александра</t>
  </si>
  <si>
    <t>Максимовна</t>
  </si>
  <si>
    <t>Ф0604</t>
  </si>
  <si>
    <t>Струкова</t>
  </si>
  <si>
    <t>Сергеевна</t>
  </si>
  <si>
    <t>Ф0803</t>
  </si>
  <si>
    <t>Нечипоренко</t>
  </si>
  <si>
    <t>Алика</t>
  </si>
  <si>
    <t>Викторовна</t>
  </si>
  <si>
    <t>Нечаев Александр Борисович</t>
  </si>
  <si>
    <t>Ф0804</t>
  </si>
  <si>
    <t>Осипова</t>
  </si>
  <si>
    <t>Виктория</t>
  </si>
  <si>
    <t>Ренатовна</t>
  </si>
  <si>
    <t>Ф0904</t>
  </si>
  <si>
    <t>Першикова</t>
  </si>
  <si>
    <t>Мария</t>
  </si>
  <si>
    <t>Минасянц Арсен Габриэлович</t>
  </si>
  <si>
    <t>Ф1001</t>
  </si>
  <si>
    <t>Денисова</t>
  </si>
  <si>
    <t>Юлия</t>
  </si>
  <si>
    <t>Павловна</t>
  </si>
  <si>
    <r>
      <rPr>
        <sz val="18"/>
        <rFont val="Times New Roman"/>
        <family val="1"/>
      </rPr>
      <t xml:space="preserve">   Председатель жюри: </t>
    </r>
    <r>
      <rPr>
        <u val="single"/>
        <sz val="18"/>
        <rFont val="Times New Roman"/>
        <family val="1"/>
      </rPr>
      <t xml:space="preserve">Панова Екатерина Алексеевна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</si>
  <si>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</t>
    </r>
    <r>
      <rPr>
        <u val="single"/>
        <sz val="18"/>
        <rFont val="Times New Roman"/>
        <family val="1"/>
      </rPr>
      <t>Нечаев Александр Борисович</t>
    </r>
    <r>
      <rPr>
        <i/>
        <sz val="18"/>
        <rFont val="Times New Roman"/>
        <family val="1"/>
      </rPr>
      <t xml:space="preserve"> (подпись)______________________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</si>
</sst>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b/>
      <sz val="18"/>
      <name val="Times New Roman"/>
      <family val="1"/>
    </font>
    <font>
      <sz val="11"/>
      <name val="Calibri"/>
      <family val="2"/>
    </font>
    <font>
      <sz val="18"/>
      <name val="Times New Roman"/>
      <family val="1"/>
    </font>
    <font>
      <u val="single"/>
      <sz val="18"/>
      <name val="Times New Roman"/>
      <family val="1"/>
    </font>
    <font>
      <i/>
      <sz val="18"/>
      <name val="Times New Roman"/>
      <family val="1"/>
    </font>
    <font>
      <b/>
      <sz val="18"/>
      <color indexed="8"/>
      <name val="Times New Roman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164" fontId="5" fillId="34" borderId="12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35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8"/>
  <sheetViews>
    <sheetView tabSelected="1" zoomScale="50" zoomScaleNormal="50" zoomScaleSheetLayoutView="87" zoomScalePageLayoutView="0" workbookViewId="0" topLeftCell="E28">
      <selection activeCell="A50" sqref="A50:T50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9.140625" style="0" customWidth="1"/>
    <col min="5" max="5" width="17.7109375" style="0" customWidth="1"/>
    <col min="6" max="6" width="16.710937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3" width="10.421875" style="0" customWidth="1"/>
    <col min="14" max="14" width="11.28125" style="1" customWidth="1"/>
    <col min="15" max="15" width="11.28125" style="0" customWidth="1"/>
    <col min="16" max="16" width="12.28125" style="1" customWidth="1"/>
    <col min="17" max="17" width="11.00390625" style="0" customWidth="1"/>
    <col min="18" max="18" width="12.7109375" style="0" customWidth="1"/>
    <col min="19" max="19" width="14.00390625" style="0" customWidth="1"/>
    <col min="20" max="20" width="16.57421875" style="0" customWidth="1"/>
    <col min="21" max="21" width="15.57421875" style="0" customWidth="1"/>
    <col min="22" max="22" width="15.00390625" style="0" customWidth="1"/>
    <col min="23" max="23" width="20.28125" style="0" customWidth="1"/>
    <col min="24" max="24" width="21.8515625" style="0" customWidth="1"/>
  </cols>
  <sheetData>
    <row r="1" spans="1:23" s="2" customFormat="1" ht="23.2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s="2" customFormat="1" ht="18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s="2" customFormat="1" ht="18.7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s="2" customFormat="1" ht="18.75">
      <c r="A4" s="3"/>
      <c r="B4" s="4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N4" s="3"/>
      <c r="O4" s="36" t="s">
        <v>3</v>
      </c>
      <c r="P4" s="36"/>
      <c r="Q4" s="36"/>
      <c r="R4" s="36"/>
      <c r="S4" s="36"/>
      <c r="T4" s="4"/>
      <c r="U4" s="4"/>
      <c r="V4" s="4"/>
      <c r="W4" s="4"/>
    </row>
    <row r="5" spans="1:23" s="2" customFormat="1" ht="18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</row>
    <row r="6" spans="1:24" s="2" customFormat="1" ht="18.75">
      <c r="A6" s="38" t="s">
        <v>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7"/>
    </row>
    <row r="7" spans="1:24" s="2" customFormat="1" ht="18.75">
      <c r="A7" s="38" t="s">
        <v>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7"/>
    </row>
    <row r="8" spans="1:24" s="2" customFormat="1" ht="18.75">
      <c r="A8" s="38" t="s">
        <v>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7"/>
    </row>
    <row r="9" spans="1:24" s="2" customFormat="1" ht="18.75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8"/>
      <c r="P9" s="9"/>
      <c r="Q9" s="8"/>
      <c r="R9" s="8"/>
      <c r="S9" s="8"/>
      <c r="T9" s="8"/>
      <c r="U9" s="8"/>
      <c r="V9" s="8"/>
      <c r="W9" s="8"/>
      <c r="X9" s="7"/>
    </row>
    <row r="10" spans="1:24" s="2" customFormat="1" ht="18.75">
      <c r="A10" s="38" t="s">
        <v>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7"/>
    </row>
    <row r="11" spans="1:24" s="2" customFormat="1" ht="18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8"/>
      <c r="P11" s="9"/>
      <c r="Q11" s="8"/>
      <c r="R11" s="8"/>
      <c r="S11" s="8"/>
      <c r="T11" s="8"/>
      <c r="U11" s="8"/>
      <c r="V11" s="8"/>
      <c r="W11" s="8"/>
      <c r="X11" s="7"/>
    </row>
    <row r="12" spans="1:24" s="2" customFormat="1" ht="23.25" customHeight="1">
      <c r="A12" s="39" t="s">
        <v>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7"/>
    </row>
    <row r="13" spans="1:24" s="2" customFormat="1" ht="18.75">
      <c r="A13" s="8" t="s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  <c r="O13" s="8"/>
      <c r="P13" s="9"/>
      <c r="Q13" s="8"/>
      <c r="R13" s="8"/>
      <c r="S13" s="8"/>
      <c r="T13" s="8"/>
      <c r="U13" s="8"/>
      <c r="V13" s="8"/>
      <c r="W13" s="8"/>
      <c r="X13" s="7"/>
    </row>
    <row r="14" spans="1:24" s="2" customFormat="1" ht="18.75">
      <c r="A14" s="8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  <c r="O14" s="8"/>
      <c r="P14" s="9"/>
      <c r="Q14" s="8"/>
      <c r="R14" s="8"/>
      <c r="S14" s="8"/>
      <c r="T14" s="8"/>
      <c r="U14" s="8"/>
      <c r="V14" s="8"/>
      <c r="W14" s="8"/>
      <c r="X14" s="7"/>
    </row>
    <row r="15" spans="1:24" s="2" customFormat="1" ht="18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8"/>
      <c r="P15" s="9"/>
      <c r="Q15" s="8"/>
      <c r="R15" s="8"/>
      <c r="S15" s="8"/>
      <c r="T15" s="8"/>
      <c r="U15" s="8"/>
      <c r="V15" s="8"/>
      <c r="W15" s="8"/>
      <c r="X15" s="7"/>
    </row>
    <row r="16" spans="1:24" s="2" customFormat="1" ht="18.75">
      <c r="A16" s="40" t="s">
        <v>11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7"/>
    </row>
    <row r="17" spans="1:24" s="2" customFormat="1" ht="18.75">
      <c r="A17" s="38" t="s">
        <v>12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7"/>
    </row>
    <row r="18" spans="1:24" s="2" customFormat="1" ht="18.75">
      <c r="A18" s="38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7"/>
    </row>
    <row r="19" spans="1:24" s="2" customFormat="1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8"/>
      <c r="P19" s="9"/>
      <c r="Q19" s="8"/>
      <c r="R19" s="8"/>
      <c r="S19" s="8"/>
      <c r="T19" s="8"/>
      <c r="U19" s="8"/>
      <c r="V19" s="8"/>
      <c r="W19" s="8"/>
      <c r="X19" s="7"/>
    </row>
    <row r="20" spans="1:24" s="2" customFormat="1" ht="18.75">
      <c r="A20" s="40" t="s">
        <v>14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7"/>
    </row>
    <row r="21" spans="1:24" s="2" customFormat="1" ht="18.75">
      <c r="A21" s="38" t="s">
        <v>15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7"/>
    </row>
    <row r="22" spans="1:24" s="2" customFormat="1" ht="18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8"/>
      <c r="P22" s="9"/>
      <c r="Q22" s="8"/>
      <c r="R22" s="8"/>
      <c r="S22" s="8"/>
      <c r="T22" s="8"/>
      <c r="U22" s="8"/>
      <c r="V22" s="8"/>
      <c r="W22" s="8"/>
      <c r="X22" s="7"/>
    </row>
    <row r="23" spans="1:24" s="5" customFormat="1" ht="18.75">
      <c r="A23" s="38" t="s">
        <v>16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1:24" s="5" customFormat="1" ht="18.75">
      <c r="A24" s="38" t="s">
        <v>17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s="5" customFormat="1" ht="18.75">
      <c r="A25" s="38" t="s">
        <v>18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4" s="2" customFormat="1" ht="18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8"/>
      <c r="P26" s="9"/>
      <c r="Q26" s="8"/>
      <c r="R26" s="8"/>
      <c r="S26" s="8"/>
      <c r="T26" s="8"/>
      <c r="U26" s="8"/>
      <c r="V26" s="8"/>
      <c r="W26" s="8"/>
      <c r="X26" s="7"/>
    </row>
    <row r="27" spans="1:24" s="5" customFormat="1" ht="18.75">
      <c r="A27" s="38" t="s">
        <v>19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</row>
    <row r="28" spans="1:24" s="5" customFormat="1" ht="18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</row>
    <row r="29" spans="1:24" s="2" customFormat="1" ht="18.75">
      <c r="A29" s="40" t="s">
        <v>20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7"/>
    </row>
    <row r="30" spans="1:24" s="2" customFormat="1" ht="18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10"/>
      <c r="P30" s="11"/>
      <c r="Q30" s="10"/>
      <c r="R30" s="10"/>
      <c r="S30" s="10"/>
      <c r="T30" s="10"/>
      <c r="U30" s="10"/>
      <c r="V30" s="10"/>
      <c r="W30" s="10"/>
      <c r="X30" s="7"/>
    </row>
    <row r="31" spans="1:24" s="2" customFormat="1" ht="18.75">
      <c r="A31" s="40" t="s">
        <v>21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7"/>
    </row>
    <row r="32" spans="1:24" s="2" customFormat="1" ht="18.75">
      <c r="A32" s="41" t="s">
        <v>22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7"/>
    </row>
    <row r="33" spans="1:24" s="2" customFormat="1" ht="18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0"/>
      <c r="P33" s="11"/>
      <c r="Q33" s="10"/>
      <c r="R33" s="10"/>
      <c r="S33" s="10"/>
      <c r="T33" s="10"/>
      <c r="U33" s="10"/>
      <c r="V33" s="10"/>
      <c r="W33" s="10"/>
      <c r="X33" s="7"/>
    </row>
    <row r="34" spans="1:24" ht="22.5" customHeight="1">
      <c r="A34" s="42" t="s">
        <v>23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12"/>
    </row>
    <row r="35" spans="1:24" ht="22.5" customHeight="1">
      <c r="A35" s="42" t="s">
        <v>24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4:16" s="13" customFormat="1" ht="15">
      <c r="N36" s="14"/>
      <c r="P36" s="14"/>
    </row>
    <row r="37" spans="1:24" ht="96" customHeight="1">
      <c r="A37" s="15" t="s">
        <v>25</v>
      </c>
      <c r="B37" s="15" t="s">
        <v>26</v>
      </c>
      <c r="C37" s="15" t="s">
        <v>27</v>
      </c>
      <c r="D37" s="15" t="s">
        <v>28</v>
      </c>
      <c r="E37" s="15" t="s">
        <v>29</v>
      </c>
      <c r="F37" s="15" t="s">
        <v>30</v>
      </c>
      <c r="G37" s="15" t="s">
        <v>31</v>
      </c>
      <c r="H37" s="16" t="s">
        <v>32</v>
      </c>
      <c r="I37" s="15" t="s">
        <v>33</v>
      </c>
      <c r="J37" s="15" t="s">
        <v>34</v>
      </c>
      <c r="K37" s="16" t="s">
        <v>35</v>
      </c>
      <c r="L37" s="15" t="s">
        <v>36</v>
      </c>
      <c r="M37" s="15" t="s">
        <v>37</v>
      </c>
      <c r="N37" s="17" t="s">
        <v>38</v>
      </c>
      <c r="O37" s="15" t="s">
        <v>39</v>
      </c>
      <c r="P37" s="17" t="s">
        <v>40</v>
      </c>
      <c r="Q37" s="15" t="s">
        <v>39</v>
      </c>
      <c r="R37" s="16" t="s">
        <v>41</v>
      </c>
      <c r="S37" s="16" t="s">
        <v>42</v>
      </c>
      <c r="T37" s="16" t="s">
        <v>43</v>
      </c>
      <c r="U37" s="16" t="s">
        <v>44</v>
      </c>
      <c r="V37" s="16" t="s">
        <v>45</v>
      </c>
      <c r="W37" s="16" t="s">
        <v>46</v>
      </c>
      <c r="X37" s="15" t="s">
        <v>47</v>
      </c>
    </row>
    <row r="38" spans="1:24" ht="101.25" customHeight="1">
      <c r="A38" s="18">
        <v>1</v>
      </c>
      <c r="B38" s="18" t="s">
        <v>48</v>
      </c>
      <c r="C38" s="19" t="s">
        <v>49</v>
      </c>
      <c r="D38" s="19" t="s">
        <v>50</v>
      </c>
      <c r="E38" s="19" t="s">
        <v>51</v>
      </c>
      <c r="F38" s="19" t="s">
        <v>52</v>
      </c>
      <c r="G38" s="19" t="s">
        <v>53</v>
      </c>
      <c r="H38" s="20">
        <v>40563</v>
      </c>
      <c r="I38" s="18" t="s">
        <v>54</v>
      </c>
      <c r="J38" s="19" t="s">
        <v>55</v>
      </c>
      <c r="K38" s="21">
        <v>6</v>
      </c>
      <c r="L38" s="22">
        <v>9</v>
      </c>
      <c r="M38" s="22">
        <v>29</v>
      </c>
      <c r="N38" s="22"/>
      <c r="O38" s="22"/>
      <c r="P38" s="22">
        <v>8.05</v>
      </c>
      <c r="Q38" s="22">
        <v>40</v>
      </c>
      <c r="R38" s="23">
        <f aca="true" t="shared" si="0" ref="R38:R45">SUM(L38,M38,O38,Q38)</f>
        <v>78</v>
      </c>
      <c r="S38" s="22">
        <v>100</v>
      </c>
      <c r="T38" s="24">
        <f aca="true" t="shared" si="1" ref="T38:T45">R38/S38</f>
        <v>0.78</v>
      </c>
      <c r="U38" s="25"/>
      <c r="V38" s="25">
        <f aca="true" t="shared" si="2" ref="V38:V45">SUM(R38,U38)</f>
        <v>78</v>
      </c>
      <c r="W38" s="26" t="s">
        <v>56</v>
      </c>
      <c r="X38" s="18" t="s">
        <v>57</v>
      </c>
    </row>
    <row r="39" spans="1:24" ht="93.75">
      <c r="A39" s="18">
        <v>2</v>
      </c>
      <c r="B39" s="18" t="s">
        <v>48</v>
      </c>
      <c r="C39" s="19" t="s">
        <v>58</v>
      </c>
      <c r="D39" s="19" t="s">
        <v>59</v>
      </c>
      <c r="E39" s="19" t="s">
        <v>60</v>
      </c>
      <c r="F39" s="19" t="s">
        <v>61</v>
      </c>
      <c r="G39" s="19" t="s">
        <v>53</v>
      </c>
      <c r="H39" s="20">
        <v>40778</v>
      </c>
      <c r="I39" s="18" t="s">
        <v>54</v>
      </c>
      <c r="J39" s="19" t="s">
        <v>55</v>
      </c>
      <c r="K39" s="21">
        <v>6</v>
      </c>
      <c r="L39" s="22">
        <v>10</v>
      </c>
      <c r="M39" s="22">
        <v>23.5</v>
      </c>
      <c r="N39" s="22"/>
      <c r="O39" s="22"/>
      <c r="P39" s="22">
        <v>8.24</v>
      </c>
      <c r="Q39" s="22">
        <v>39.07</v>
      </c>
      <c r="R39" s="23">
        <f t="shared" si="0"/>
        <v>72.57</v>
      </c>
      <c r="S39" s="22">
        <v>100</v>
      </c>
      <c r="T39" s="24">
        <f t="shared" si="1"/>
        <v>0.7256999999999999</v>
      </c>
      <c r="U39" s="25"/>
      <c r="V39" s="25">
        <f t="shared" si="2"/>
        <v>72.57</v>
      </c>
      <c r="W39" s="26" t="s">
        <v>62</v>
      </c>
      <c r="X39" s="18" t="s">
        <v>57</v>
      </c>
    </row>
    <row r="40" spans="1:24" ht="93.75">
      <c r="A40" s="18">
        <v>3</v>
      </c>
      <c r="B40" s="18" t="s">
        <v>48</v>
      </c>
      <c r="C40" s="19" t="s">
        <v>63</v>
      </c>
      <c r="D40" s="19" t="s">
        <v>64</v>
      </c>
      <c r="E40" s="19" t="s">
        <v>65</v>
      </c>
      <c r="F40" s="19" t="s">
        <v>66</v>
      </c>
      <c r="G40" s="19" t="s">
        <v>53</v>
      </c>
      <c r="H40" s="20">
        <v>40648</v>
      </c>
      <c r="I40" s="18" t="s">
        <v>54</v>
      </c>
      <c r="J40" s="19" t="s">
        <v>55</v>
      </c>
      <c r="K40" s="21">
        <v>6</v>
      </c>
      <c r="L40" s="22">
        <v>9</v>
      </c>
      <c r="M40" s="22">
        <v>19</v>
      </c>
      <c r="N40" s="22"/>
      <c r="O40" s="22"/>
      <c r="P40" s="22">
        <v>8.55</v>
      </c>
      <c r="Q40" s="22">
        <v>37.66</v>
      </c>
      <c r="R40" s="23">
        <f t="shared" si="0"/>
        <v>65.66</v>
      </c>
      <c r="S40" s="22">
        <v>100</v>
      </c>
      <c r="T40" s="24">
        <f t="shared" si="1"/>
        <v>0.6566</v>
      </c>
      <c r="U40" s="25"/>
      <c r="V40" s="25">
        <f t="shared" si="2"/>
        <v>65.66</v>
      </c>
      <c r="W40" s="26" t="s">
        <v>62</v>
      </c>
      <c r="X40" s="18" t="s">
        <v>57</v>
      </c>
    </row>
    <row r="41" spans="1:24" ht="93.75">
      <c r="A41" s="18">
        <v>4</v>
      </c>
      <c r="B41" s="18" t="s">
        <v>48</v>
      </c>
      <c r="C41" s="19" t="s">
        <v>67</v>
      </c>
      <c r="D41" s="19" t="s">
        <v>68</v>
      </c>
      <c r="E41" s="19" t="s">
        <v>65</v>
      </c>
      <c r="F41" s="19" t="s">
        <v>69</v>
      </c>
      <c r="G41" s="19" t="s">
        <v>53</v>
      </c>
      <c r="H41" s="20">
        <v>40774</v>
      </c>
      <c r="I41" s="18" t="s">
        <v>54</v>
      </c>
      <c r="J41" s="19" t="s">
        <v>55</v>
      </c>
      <c r="K41" s="21">
        <v>6</v>
      </c>
      <c r="L41" s="22">
        <v>9</v>
      </c>
      <c r="M41" s="22">
        <v>17</v>
      </c>
      <c r="N41" s="22"/>
      <c r="O41" s="22"/>
      <c r="P41" s="22">
        <v>8.34</v>
      </c>
      <c r="Q41" s="22">
        <v>38.6</v>
      </c>
      <c r="R41" s="23">
        <f t="shared" si="0"/>
        <v>64.6</v>
      </c>
      <c r="S41" s="22">
        <v>100</v>
      </c>
      <c r="T41" s="24">
        <f t="shared" si="1"/>
        <v>0.6459999999999999</v>
      </c>
      <c r="U41" s="25"/>
      <c r="V41" s="25">
        <f t="shared" si="2"/>
        <v>64.6</v>
      </c>
      <c r="W41" s="26" t="s">
        <v>62</v>
      </c>
      <c r="X41" s="18" t="s">
        <v>57</v>
      </c>
    </row>
    <row r="42" spans="1:24" ht="93.75">
      <c r="A42" s="18">
        <v>5</v>
      </c>
      <c r="B42" s="18" t="s">
        <v>48</v>
      </c>
      <c r="C42" s="19" t="s">
        <v>70</v>
      </c>
      <c r="D42" s="19" t="s">
        <v>71</v>
      </c>
      <c r="E42" s="19" t="s">
        <v>72</v>
      </c>
      <c r="F42" s="19" t="s">
        <v>73</v>
      </c>
      <c r="G42" s="19" t="s">
        <v>53</v>
      </c>
      <c r="H42" s="20">
        <v>40086</v>
      </c>
      <c r="I42" s="18" t="s">
        <v>54</v>
      </c>
      <c r="J42" s="19" t="s">
        <v>55</v>
      </c>
      <c r="K42" s="21">
        <v>8</v>
      </c>
      <c r="L42" s="22">
        <v>15</v>
      </c>
      <c r="M42" s="22">
        <v>26.5</v>
      </c>
      <c r="N42" s="22">
        <v>38.94</v>
      </c>
      <c r="O42" s="22">
        <v>20</v>
      </c>
      <c r="P42" s="22">
        <v>15.21</v>
      </c>
      <c r="Q42" s="22">
        <v>30</v>
      </c>
      <c r="R42" s="23">
        <f t="shared" si="0"/>
        <v>91.5</v>
      </c>
      <c r="S42" s="22">
        <v>100</v>
      </c>
      <c r="T42" s="24">
        <f t="shared" si="1"/>
        <v>0.915</v>
      </c>
      <c r="U42" s="25"/>
      <c r="V42" s="25">
        <f t="shared" si="2"/>
        <v>91.5</v>
      </c>
      <c r="W42" s="26" t="s">
        <v>56</v>
      </c>
      <c r="X42" s="18" t="s">
        <v>74</v>
      </c>
    </row>
    <row r="43" spans="1:24" ht="93.75">
      <c r="A43" s="18">
        <v>6</v>
      </c>
      <c r="B43" s="18" t="s">
        <v>48</v>
      </c>
      <c r="C43" s="19" t="s">
        <v>75</v>
      </c>
      <c r="D43" s="19" t="s">
        <v>76</v>
      </c>
      <c r="E43" s="19" t="s">
        <v>77</v>
      </c>
      <c r="F43" s="19" t="s">
        <v>78</v>
      </c>
      <c r="G43" s="19" t="s">
        <v>53</v>
      </c>
      <c r="H43" s="20">
        <v>40205</v>
      </c>
      <c r="I43" s="18" t="s">
        <v>54</v>
      </c>
      <c r="J43" s="19" t="s">
        <v>55</v>
      </c>
      <c r="K43" s="21">
        <v>8</v>
      </c>
      <c r="L43" s="22">
        <v>15</v>
      </c>
      <c r="M43" s="22">
        <v>11</v>
      </c>
      <c r="N43" s="22">
        <v>47.89</v>
      </c>
      <c r="O43" s="22">
        <v>16.26</v>
      </c>
      <c r="P43" s="22">
        <v>15.84</v>
      </c>
      <c r="Q43" s="22">
        <v>28.8</v>
      </c>
      <c r="R43" s="23">
        <f t="shared" si="0"/>
        <v>71.06</v>
      </c>
      <c r="S43" s="22">
        <v>100</v>
      </c>
      <c r="T43" s="24">
        <f t="shared" si="1"/>
        <v>0.7106</v>
      </c>
      <c r="U43" s="25"/>
      <c r="V43" s="25">
        <f t="shared" si="2"/>
        <v>71.06</v>
      </c>
      <c r="W43" s="26" t="s">
        <v>62</v>
      </c>
      <c r="X43" s="18" t="s">
        <v>74</v>
      </c>
    </row>
    <row r="44" spans="1:24" ht="93.75">
      <c r="A44" s="18">
        <v>7</v>
      </c>
      <c r="B44" s="18" t="s">
        <v>48</v>
      </c>
      <c r="C44" s="19" t="s">
        <v>79</v>
      </c>
      <c r="D44" s="19" t="s">
        <v>80</v>
      </c>
      <c r="E44" s="19" t="s">
        <v>81</v>
      </c>
      <c r="F44" s="19" t="s">
        <v>69</v>
      </c>
      <c r="G44" s="19" t="s">
        <v>53</v>
      </c>
      <c r="H44" s="20">
        <v>39542</v>
      </c>
      <c r="I44" s="18" t="s">
        <v>54</v>
      </c>
      <c r="J44" s="19" t="s">
        <v>55</v>
      </c>
      <c r="K44" s="21">
        <v>9</v>
      </c>
      <c r="L44" s="22">
        <v>12.5</v>
      </c>
      <c r="M44" s="22">
        <v>25.5</v>
      </c>
      <c r="N44" s="22">
        <v>40.7</v>
      </c>
      <c r="O44" s="22">
        <v>40</v>
      </c>
      <c r="P44" s="22"/>
      <c r="Q44" s="22"/>
      <c r="R44" s="23">
        <f t="shared" si="0"/>
        <v>78</v>
      </c>
      <c r="S44" s="22">
        <v>100</v>
      </c>
      <c r="T44" s="24">
        <f t="shared" si="1"/>
        <v>0.78</v>
      </c>
      <c r="U44" s="25"/>
      <c r="V44" s="25">
        <f t="shared" si="2"/>
        <v>78</v>
      </c>
      <c r="W44" s="26" t="s">
        <v>56</v>
      </c>
      <c r="X44" s="18" t="s">
        <v>82</v>
      </c>
    </row>
    <row r="45" spans="1:24" ht="93.75">
      <c r="A45" s="18">
        <v>8</v>
      </c>
      <c r="B45" s="18" t="s">
        <v>48</v>
      </c>
      <c r="C45" s="19" t="s">
        <v>83</v>
      </c>
      <c r="D45" s="19" t="s">
        <v>84</v>
      </c>
      <c r="E45" s="19" t="s">
        <v>85</v>
      </c>
      <c r="F45" s="19" t="s">
        <v>86</v>
      </c>
      <c r="G45" s="19" t="s">
        <v>53</v>
      </c>
      <c r="H45" s="20">
        <v>39404</v>
      </c>
      <c r="I45" s="18" t="s">
        <v>54</v>
      </c>
      <c r="J45" s="19" t="s">
        <v>55</v>
      </c>
      <c r="K45" s="21">
        <v>10</v>
      </c>
      <c r="L45" s="22">
        <v>4</v>
      </c>
      <c r="M45" s="22">
        <v>14</v>
      </c>
      <c r="N45" s="22">
        <v>55.48</v>
      </c>
      <c r="O45" s="22">
        <v>30</v>
      </c>
      <c r="P45" s="22"/>
      <c r="Q45" s="22"/>
      <c r="R45" s="23">
        <f t="shared" si="0"/>
        <v>48</v>
      </c>
      <c r="S45" s="22">
        <v>100</v>
      </c>
      <c r="T45" s="24">
        <f t="shared" si="1"/>
        <v>0.48</v>
      </c>
      <c r="U45" s="25"/>
      <c r="V45" s="25">
        <f t="shared" si="2"/>
        <v>48</v>
      </c>
      <c r="W45" s="26" t="s">
        <v>62</v>
      </c>
      <c r="X45" s="18" t="s">
        <v>74</v>
      </c>
    </row>
    <row r="46" spans="1:24" ht="18.75">
      <c r="A46" s="27"/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9"/>
      <c r="O46" s="28"/>
      <c r="P46" s="29"/>
      <c r="Q46" s="28"/>
      <c r="R46" s="28"/>
      <c r="S46" s="28"/>
      <c r="T46" s="28"/>
      <c r="U46" s="28"/>
      <c r="V46" s="28"/>
      <c r="W46" s="28"/>
      <c r="X46" s="28"/>
    </row>
    <row r="47" spans="1:24" ht="18.75">
      <c r="A47" s="27"/>
      <c r="B47" s="27"/>
      <c r="C47" s="27"/>
      <c r="D47" s="27"/>
      <c r="E47" s="27"/>
      <c r="F47" s="27"/>
      <c r="G47" s="27"/>
      <c r="H47" s="30"/>
      <c r="I47" s="27"/>
      <c r="J47" s="27"/>
      <c r="K47" s="27"/>
      <c r="L47" s="27"/>
      <c r="M47" s="27"/>
      <c r="N47" s="27"/>
      <c r="O47" s="27"/>
      <c r="P47" s="27"/>
      <c r="Q47" s="27"/>
      <c r="R47" s="31"/>
      <c r="S47" s="27"/>
      <c r="T47" s="32"/>
      <c r="U47" s="27"/>
      <c r="V47" s="27"/>
      <c r="W47" s="27"/>
      <c r="X47" s="27"/>
    </row>
    <row r="48" spans="1:24" ht="18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3"/>
      <c r="O48" s="2"/>
      <c r="P48" s="33"/>
      <c r="Q48" s="2"/>
      <c r="R48" s="2"/>
      <c r="S48" s="2"/>
      <c r="T48" s="2"/>
      <c r="U48" s="2"/>
      <c r="V48" s="2"/>
      <c r="W48" s="2"/>
      <c r="X48" s="2"/>
    </row>
    <row r="49" spans="1:24" ht="23.25">
      <c r="A49" s="43" t="s">
        <v>87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34"/>
      <c r="V49" s="34"/>
      <c r="W49" s="34"/>
      <c r="X49" s="34"/>
    </row>
    <row r="50" spans="1:24" ht="23.25">
      <c r="A50" s="43" t="s">
        <v>88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34"/>
      <c r="V50" s="34"/>
      <c r="W50" s="34"/>
      <c r="X50" s="34"/>
    </row>
    <row r="137" spans="25:26" ht="50.25" customHeight="1">
      <c r="Y137" s="34"/>
      <c r="Z137" s="34"/>
    </row>
    <row r="138" spans="25:26" ht="45.75" customHeight="1">
      <c r="Y138" s="34"/>
      <c r="Z138" s="34"/>
    </row>
  </sheetData>
  <sheetProtection selectLockedCells="1" selectUnlockedCells="1"/>
  <autoFilter ref="A37:X37"/>
  <mergeCells count="27">
    <mergeCell ref="A35:X35"/>
    <mergeCell ref="A49:T49"/>
    <mergeCell ref="A50:T50"/>
    <mergeCell ref="A27:X27"/>
    <mergeCell ref="A28:X28"/>
    <mergeCell ref="A29:W29"/>
    <mergeCell ref="A31:W31"/>
    <mergeCell ref="A32:W32"/>
    <mergeCell ref="A34:W34"/>
    <mergeCell ref="A18:W18"/>
    <mergeCell ref="A20:W20"/>
    <mergeCell ref="A21:W21"/>
    <mergeCell ref="A23:X23"/>
    <mergeCell ref="A24:X24"/>
    <mergeCell ref="A25:X25"/>
    <mergeCell ref="A7:W7"/>
    <mergeCell ref="A8:W8"/>
    <mergeCell ref="A10:W10"/>
    <mergeCell ref="A12:W12"/>
    <mergeCell ref="A16:W16"/>
    <mergeCell ref="A17:W17"/>
    <mergeCell ref="A1:W1"/>
    <mergeCell ref="A2:W2"/>
    <mergeCell ref="A3:W3"/>
    <mergeCell ref="O4:S4"/>
    <mergeCell ref="A5:W5"/>
    <mergeCell ref="A6:W6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modified xsi:type="dcterms:W3CDTF">2023-11-03T08:41:41Z</dcterms:modified>
  <cp:category/>
  <cp:version/>
  <cp:contentType/>
  <cp:contentStatus/>
</cp:coreProperties>
</file>