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'Лист1'!$J$38</definedName>
    <definedName name="_xlnm._FilterDatabase" localSheetId="0" hidden="1">'Лист1'!$A$37:$X$37</definedName>
    <definedName name="Excel_BuiltIn_Print_Area" localSheetId="0">'Лист1'!$A$36:$X$52</definedName>
    <definedName name="Excel_BuiltIn__FilterDatabase" localSheetId="0">'Лист1'!$A$37:$X$37</definedName>
  </definedNames>
  <calcPr fullCalcOnLoad="1"/>
</workbook>
</file>

<file path=xl/sharedStrings.xml><?xml version="1.0" encoding="utf-8"?>
<sst xmlns="http://schemas.openxmlformats.org/spreadsheetml/2006/main" count="151" uniqueCount="98">
  <si>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</si>
  <si>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</si>
  <si>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(юноши)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</si>
  <si>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от «__30_»____октября_____2023 г.</t>
  </si>
  <si>
    <t>Место проведения: МБОУ СОШ №17 "Юнармеец"</t>
  </si>
  <si>
    <t>Дата проведения: 20.10.2023</t>
  </si>
  <si>
    <r>
      <rPr>
        <sz val="14"/>
        <rFont val="Times New Roman"/>
        <family val="1"/>
      </rPr>
      <t xml:space="preserve">Количество участников: </t>
    </r>
    <r>
      <rPr>
        <b/>
        <sz val="14"/>
        <rFont val="Times New Roman"/>
        <family val="1"/>
      </rPr>
      <t>всего  -  10  , 5 класс -  0  , 6 класс -1     ,  7 класс - 1  , 8 класс -  2   , 9 класс - 4   , 10 класс -  2    .</t>
    </r>
  </si>
  <si>
    <t>На заседании присутствовали 5 членов жюри.</t>
  </si>
  <si>
    <t>Председатель жюри: Панова Екатерина Алексеевна</t>
  </si>
  <si>
    <t>Секретарь жюри: Нечаев Александр Борисович</t>
  </si>
  <si>
    <t>Члены жюри: Максаков Андрей Анатольевич, Минасянц Арсен Габриэлович, Сальников Александр Анатольевич</t>
  </si>
  <si>
    <t>Повестка дня:</t>
  </si>
  <si>
    <t>1. Подведение итогов проведения школьного этапа всероссийской олимпиады школьников по физической культуре (девушки).</t>
  </si>
  <si>
    <t>2. Определение победителей и призеров школьного этапа всероссийской олимпиады школьников по физической культуре (девушки).</t>
  </si>
  <si>
    <t xml:space="preserve">Слушали: </t>
  </si>
  <si>
    <r>
      <rPr>
        <sz val="14"/>
        <rFont val="Times New Roman"/>
        <family val="1"/>
      </rPr>
      <t>Председателя жюри, котор (ый/ая) познакомил(а) с рейтингом участников школьного этапа всероссийской олимпиады школьников по физической культуре (девушки)</t>
    </r>
    <r>
      <rPr>
        <b/>
        <sz val="14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</si>
  <si>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</si>
  <si>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rFont val="Times New Roman"/>
        <family val="1"/>
      </rPr>
      <t>1. Количество победителей:</t>
    </r>
    <r>
      <rPr>
        <b/>
        <sz val="14"/>
        <rFont val="Times New Roman"/>
        <family val="1"/>
      </rPr>
      <t xml:space="preserve"> всего  - 3   , 5 класс - 0  , 6 класс -  1   ,  7 класс — 1  , 8 класс -  0   , 9 класс - 1   , 10 класс - 0  .</t>
    </r>
  </si>
  <si>
    <r>
      <rPr>
        <sz val="14"/>
        <rFont val="Times New Roman"/>
        <family val="1"/>
      </rPr>
      <t xml:space="preserve">2. Количество призеров: </t>
    </r>
    <r>
      <rPr>
        <b/>
        <sz val="14"/>
        <rFont val="Times New Roman"/>
        <family val="1"/>
      </rPr>
      <t>всего  - 1   , 5 класс -  0  , 6 класс - 0    ,  7 класс -0   , 8 класс -  0   , 9 класс -  1  , 10 класс -  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</si>
  <si>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</si>
  <si>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rFont val="Times New Roman"/>
        <family val="1"/>
      </rPr>
      <t>Проголосовали:</t>
    </r>
    <r>
      <rPr>
        <sz val="14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</si>
  <si>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</si>
  <si>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(девушки)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</si>
  <si>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физической культуре (девушки)</t>
  </si>
  <si>
    <t>МБОУ СОШ №17 "Юнармеец"</t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</si>
  <si>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</si>
  <si>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</si>
  <si>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</si>
  <si>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</si>
  <si>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</si>
  <si>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</si>
  <si>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</si>
  <si>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</si>
  <si>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</si>
  <si>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</si>
  <si>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</si>
  <si>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</si>
  <si>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</si>
  <si>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</si>
  <si>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</si>
  <si>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</si>
  <si>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</si>
  <si>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</si>
  <si>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</si>
  <si>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</si>
  <si>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</si>
  <si>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</si>
  <si>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</si>
  <si>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 Мичуринск</t>
  </si>
  <si>
    <t>Ф0601</t>
  </si>
  <si>
    <t>Паюркин</t>
  </si>
  <si>
    <t>Артем</t>
  </si>
  <si>
    <t>Валентинович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</si>
  <si>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</si>
  <si>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</si>
  <si>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</si>
  <si>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победитель</t>
  </si>
  <si>
    <t>Сальников Александр Анатольевич</t>
  </si>
  <si>
    <t>Ф0701</t>
  </si>
  <si>
    <t>Веприцкий</t>
  </si>
  <si>
    <t>Артемий</t>
  </si>
  <si>
    <t>Романович</t>
  </si>
  <si>
    <t>Максаков Андрей Анатольевич</t>
  </si>
  <si>
    <t>Ф0801</t>
  </si>
  <si>
    <t>Осипов</t>
  </si>
  <si>
    <t>Виктор</t>
  </si>
  <si>
    <t>Ренатович</t>
  </si>
  <si>
    <t>участник</t>
  </si>
  <si>
    <t>Нечаев Александр Борисович</t>
  </si>
  <si>
    <t>Ф0802</t>
  </si>
  <si>
    <t>Полканов</t>
  </si>
  <si>
    <t>Матфей</t>
  </si>
  <si>
    <t>Ф0902</t>
  </si>
  <si>
    <t>Исаков</t>
  </si>
  <si>
    <t>Александрович</t>
  </si>
  <si>
    <t>Ф0905</t>
  </si>
  <si>
    <t>Толмачев</t>
  </si>
  <si>
    <t>Иван</t>
  </si>
  <si>
    <t>Олегович</t>
  </si>
  <si>
    <t>Минасянц Арсен Габриэлович</t>
  </si>
  <si>
    <t>Ф1002</t>
  </si>
  <si>
    <t>Новиков</t>
  </si>
  <si>
    <t>Никита</t>
  </si>
  <si>
    <t>Алексеевич</t>
  </si>
  <si>
    <t>Ф1003</t>
  </si>
  <si>
    <t>Греков</t>
  </si>
  <si>
    <t>Михей</t>
  </si>
  <si>
    <t>Владиславович</t>
  </si>
  <si>
    <t>Ф0903</t>
  </si>
  <si>
    <t>Пасюгин</t>
  </si>
  <si>
    <t>Дмитрий</t>
  </si>
  <si>
    <t>Витальевич</t>
  </si>
  <si>
    <t>Ф0906</t>
  </si>
  <si>
    <t>Соколов</t>
  </si>
  <si>
    <t>Данил</t>
  </si>
  <si>
    <t>Павлович</t>
  </si>
  <si>
    <r>
      <rPr>
        <sz val="18"/>
        <rFont val="Times New Roman"/>
        <family val="1"/>
      </rPr>
      <t xml:space="preserve">   Председатель жюри: </t>
    </r>
    <r>
      <rPr>
        <u val="single"/>
        <sz val="18"/>
        <rFont val="Times New Roman"/>
        <family val="1"/>
      </rPr>
      <t xml:space="preserve">Панова Екатерина Алексеевна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</si>
  <si>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</t>
    </r>
    <r>
      <rPr>
        <u val="single"/>
        <sz val="18"/>
        <rFont val="Times New Roman"/>
        <family val="1"/>
      </rPr>
      <t>Нечаев Александр Борисович</t>
    </r>
    <r>
      <rPr>
        <i/>
        <sz val="18"/>
        <rFont val="Times New Roman"/>
        <family val="1"/>
      </rPr>
      <t xml:space="preserve"> (подпись)______________________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</si>
</sst>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sz val="18"/>
      <name val="Times New Roman"/>
      <family val="1"/>
    </font>
    <font>
      <sz val="11"/>
      <name val="Calibri"/>
      <family val="2"/>
    </font>
    <font>
      <sz val="18"/>
      <name val="Times New Roman"/>
      <family val="1"/>
    </font>
    <font>
      <u val="single"/>
      <sz val="18"/>
      <name val="Times New Roman"/>
      <family val="1"/>
    </font>
    <font>
      <i/>
      <sz val="18"/>
      <name val="Times New Roman"/>
      <family val="1"/>
    </font>
    <font>
      <b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7" fillId="0" borderId="0" xfId="0" applyFont="1" applyAlignment="1">
      <alignment/>
    </xf>
    <xf numFmtId="164" fontId="6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164" fontId="6" fillId="2" borderId="0" xfId="0" applyFont="1" applyFill="1" applyBorder="1" applyAlignment="1">
      <alignment horizontal="left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8" fontId="5" fillId="4" borderId="3" xfId="0" applyNumberFormat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5" borderId="3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4" fontId="10" fillId="0" borderId="0" xfId="0" applyFont="1" applyBorder="1" applyAlignment="1" applyProtection="1">
      <alignment horizontal="left"/>
      <protection/>
    </xf>
    <xf numFmtId="164" fontId="13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0"/>
  <sheetViews>
    <sheetView tabSelected="1" zoomScale="50" zoomScaleNormal="50" zoomScaleSheetLayoutView="87" workbookViewId="0" topLeftCell="A34">
      <selection activeCell="N40" sqref="N40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7.00390625" style="0" customWidth="1"/>
    <col min="9" max="9" width="18.00390625" style="0" customWidth="1"/>
    <col min="10" max="10" width="51.7109375" style="0" customWidth="1"/>
    <col min="11" max="11" width="8.7109375" style="0" customWidth="1"/>
    <col min="12" max="13" width="10.421875" style="0" customWidth="1"/>
    <col min="14" max="14" width="11.28125" style="1" customWidth="1"/>
    <col min="15" max="15" width="11.28125" style="0" customWidth="1"/>
    <col min="16" max="16" width="12.28125" style="1" customWidth="1"/>
    <col min="17" max="17" width="11.0039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</cols>
  <sheetData>
    <row r="1" spans="1:23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3" customFormat="1" ht="18.75">
      <c r="A4" s="4"/>
      <c r="B4" s="5"/>
      <c r="C4" s="5"/>
      <c r="D4" s="5"/>
      <c r="E4" s="5"/>
      <c r="F4" s="5"/>
      <c r="G4" s="5"/>
      <c r="H4" s="5"/>
      <c r="I4" s="5"/>
      <c r="J4" s="5"/>
      <c r="K4" s="4"/>
      <c r="L4" s="4"/>
      <c r="M4" s="4"/>
      <c r="N4" s="4"/>
      <c r="O4" s="4" t="s">
        <v>3</v>
      </c>
      <c r="P4" s="4"/>
      <c r="Q4" s="4"/>
      <c r="R4" s="4"/>
      <c r="S4" s="4"/>
      <c r="T4" s="5"/>
      <c r="U4" s="5"/>
      <c r="V4" s="5"/>
      <c r="W4" s="5"/>
    </row>
    <row r="5" spans="1:23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4" s="3" customFormat="1" ht="18.7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</row>
    <row r="7" spans="1:24" s="3" customFormat="1" ht="18.7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</row>
    <row r="8" spans="1:24" s="3" customFormat="1" ht="18.7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</row>
    <row r="9" spans="1:24" s="3" customFormat="1" ht="18.75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9"/>
      <c r="P9" s="10"/>
      <c r="Q9" s="9"/>
      <c r="R9" s="9"/>
      <c r="S9" s="9"/>
      <c r="T9" s="9"/>
      <c r="U9" s="9"/>
      <c r="V9" s="9"/>
      <c r="W9" s="9"/>
      <c r="X9" s="8"/>
    </row>
    <row r="10" spans="1:24" s="3" customFormat="1" ht="18.75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</row>
    <row r="11" spans="1:24" s="3" customFormat="1" ht="18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9"/>
      <c r="P11" s="10"/>
      <c r="Q11" s="9"/>
      <c r="R11" s="9"/>
      <c r="S11" s="9"/>
      <c r="T11" s="9"/>
      <c r="U11" s="9"/>
      <c r="V11" s="9"/>
      <c r="W11" s="9"/>
      <c r="X11" s="8"/>
    </row>
    <row r="12" spans="1:24" s="3" customFormat="1" ht="23.25" customHeight="1">
      <c r="A12" s="11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8"/>
    </row>
    <row r="13" spans="1:24" s="3" customFormat="1" ht="18.75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9"/>
      <c r="P13" s="10"/>
      <c r="Q13" s="9"/>
      <c r="R13" s="9"/>
      <c r="S13" s="9"/>
      <c r="T13" s="9"/>
      <c r="U13" s="9"/>
      <c r="V13" s="9"/>
      <c r="W13" s="9"/>
      <c r="X13" s="8"/>
    </row>
    <row r="14" spans="1:24" s="3" customFormat="1" ht="18.75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9"/>
      <c r="P14" s="10"/>
      <c r="Q14" s="9"/>
      <c r="R14" s="9"/>
      <c r="S14" s="9"/>
      <c r="T14" s="9"/>
      <c r="U14" s="9"/>
      <c r="V14" s="9"/>
      <c r="W14" s="9"/>
      <c r="X14" s="8"/>
    </row>
    <row r="15" spans="1:24" s="3" customFormat="1" ht="18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9"/>
      <c r="P15" s="10"/>
      <c r="Q15" s="9"/>
      <c r="R15" s="9"/>
      <c r="S15" s="9"/>
      <c r="T15" s="9"/>
      <c r="U15" s="9"/>
      <c r="V15" s="9"/>
      <c r="W15" s="9"/>
      <c r="X15" s="8"/>
    </row>
    <row r="16" spans="1:24" s="3" customFormat="1" ht="18.75">
      <c r="A16" s="12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8"/>
    </row>
    <row r="17" spans="1:24" s="3" customFormat="1" ht="18.75">
      <c r="A17" s="7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</row>
    <row r="18" spans="1:24" s="3" customFormat="1" ht="18.75">
      <c r="A18" s="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</row>
    <row r="19" spans="1:24" s="3" customFormat="1" ht="18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9"/>
      <c r="P19" s="10"/>
      <c r="Q19" s="9"/>
      <c r="R19" s="9"/>
      <c r="S19" s="9"/>
      <c r="T19" s="9"/>
      <c r="U19" s="9"/>
      <c r="V19" s="9"/>
      <c r="W19" s="9"/>
      <c r="X19" s="8"/>
    </row>
    <row r="20" spans="1:24" s="3" customFormat="1" ht="18.75">
      <c r="A20" s="12" t="s">
        <v>14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8"/>
    </row>
    <row r="21" spans="1:24" s="3" customFormat="1" ht="18.75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</row>
    <row r="22" spans="1:24" s="3" customFormat="1" ht="18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9"/>
      <c r="P22" s="10"/>
      <c r="Q22" s="9"/>
      <c r="R22" s="9"/>
      <c r="S22" s="9"/>
      <c r="T22" s="9"/>
      <c r="U22" s="9"/>
      <c r="V22" s="9"/>
      <c r="W22" s="9"/>
      <c r="X22" s="8"/>
    </row>
    <row r="23" spans="1:24" s="6" customFormat="1" ht="18.75">
      <c r="A23" s="7" t="s">
        <v>16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6" customFormat="1" ht="18.75">
      <c r="A24" s="7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6" customFormat="1" ht="18.75">
      <c r="A25" s="7" t="s">
        <v>18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3" customFormat="1" ht="18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9"/>
      <c r="P26" s="10"/>
      <c r="Q26" s="9"/>
      <c r="R26" s="9"/>
      <c r="S26" s="9"/>
      <c r="T26" s="9"/>
      <c r="U26" s="9"/>
      <c r="V26" s="9"/>
      <c r="W26" s="9"/>
      <c r="X26" s="8"/>
    </row>
    <row r="27" spans="1:24" s="6" customFormat="1" ht="18.75">
      <c r="A27" s="7" t="s">
        <v>19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6" customFormat="1" ht="18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3" customFormat="1" ht="18.75">
      <c r="A29" s="12" t="s">
        <v>20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8"/>
    </row>
    <row r="30" spans="1:24" s="3" customFormat="1" ht="18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3"/>
      <c r="P30" s="14"/>
      <c r="Q30" s="13"/>
      <c r="R30" s="13"/>
      <c r="S30" s="13"/>
      <c r="T30" s="13"/>
      <c r="U30" s="13"/>
      <c r="V30" s="13"/>
      <c r="W30" s="13"/>
      <c r="X30" s="8"/>
    </row>
    <row r="31" spans="1:24" s="3" customFormat="1" ht="18.75">
      <c r="A31" s="12" t="s">
        <v>21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8"/>
    </row>
    <row r="32" spans="1:24" s="3" customFormat="1" ht="18.75">
      <c r="A32" s="15" t="s">
        <v>22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8"/>
    </row>
    <row r="33" spans="1:24" s="3" customFormat="1" ht="18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3"/>
      <c r="P33" s="14"/>
      <c r="Q33" s="13"/>
      <c r="R33" s="13"/>
      <c r="S33" s="13"/>
      <c r="T33" s="13"/>
      <c r="U33" s="13"/>
      <c r="V33" s="13"/>
      <c r="W33" s="13"/>
      <c r="X33" s="8"/>
    </row>
    <row r="34" spans="1:24" ht="22.5" customHeight="1">
      <c r="A34" s="16" t="s">
        <v>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7"/>
    </row>
    <row r="35" spans="1:24" ht="22.5" customHeight="1">
      <c r="A35" s="16" t="s">
        <v>24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4:16" s="18" customFormat="1" ht="15">
      <c r="N36" s="19"/>
      <c r="P36" s="19"/>
    </row>
    <row r="37" spans="1:24" ht="96" customHeight="1">
      <c r="A37" s="20" t="s">
        <v>25</v>
      </c>
      <c r="B37" s="20" t="s">
        <v>26</v>
      </c>
      <c r="C37" s="20" t="s">
        <v>27</v>
      </c>
      <c r="D37" s="20" t="s">
        <v>28</v>
      </c>
      <c r="E37" s="20" t="s">
        <v>29</v>
      </c>
      <c r="F37" s="20" t="s">
        <v>30</v>
      </c>
      <c r="G37" s="20" t="s">
        <v>31</v>
      </c>
      <c r="H37" s="21" t="s">
        <v>32</v>
      </c>
      <c r="I37" s="20" t="s">
        <v>33</v>
      </c>
      <c r="J37" s="20" t="s">
        <v>34</v>
      </c>
      <c r="K37" s="21" t="s">
        <v>35</v>
      </c>
      <c r="L37" s="20" t="s">
        <v>36</v>
      </c>
      <c r="M37" s="20" t="s">
        <v>37</v>
      </c>
      <c r="N37" s="22" t="s">
        <v>38</v>
      </c>
      <c r="O37" s="20" t="s">
        <v>39</v>
      </c>
      <c r="P37" s="22" t="s">
        <v>40</v>
      </c>
      <c r="Q37" s="20" t="s">
        <v>39</v>
      </c>
      <c r="R37" s="21" t="s">
        <v>41</v>
      </c>
      <c r="S37" s="21" t="s">
        <v>42</v>
      </c>
      <c r="T37" s="21" t="s">
        <v>43</v>
      </c>
      <c r="U37" s="21" t="s">
        <v>44</v>
      </c>
      <c r="V37" s="21" t="s">
        <v>45</v>
      </c>
      <c r="W37" s="21" t="s">
        <v>46</v>
      </c>
      <c r="X37" s="20" t="s">
        <v>47</v>
      </c>
    </row>
    <row r="38" spans="1:24" ht="111.75" customHeight="1">
      <c r="A38" s="23">
        <v>1</v>
      </c>
      <c r="B38" s="23" t="s">
        <v>48</v>
      </c>
      <c r="C38" s="24" t="s">
        <v>49</v>
      </c>
      <c r="D38" s="24" t="s">
        <v>50</v>
      </c>
      <c r="E38" s="24" t="s">
        <v>51</v>
      </c>
      <c r="F38" s="24" t="s">
        <v>52</v>
      </c>
      <c r="G38" s="24" t="s">
        <v>53</v>
      </c>
      <c r="H38" s="25">
        <v>40757</v>
      </c>
      <c r="I38" s="23" t="s">
        <v>54</v>
      </c>
      <c r="J38" s="24" t="s">
        <v>55</v>
      </c>
      <c r="K38" s="26">
        <v>6</v>
      </c>
      <c r="L38" s="27">
        <v>7</v>
      </c>
      <c r="M38" s="27">
        <v>10</v>
      </c>
      <c r="N38" s="27"/>
      <c r="O38" s="27"/>
      <c r="P38" s="27">
        <v>16.16</v>
      </c>
      <c r="Q38" s="27">
        <v>40</v>
      </c>
      <c r="R38" s="28">
        <f aca="true" t="shared" si="0" ref="R38:R47">SUM(L38,M38,O38,Q38)</f>
        <v>57</v>
      </c>
      <c r="S38" s="27">
        <v>100</v>
      </c>
      <c r="T38" s="29">
        <f aca="true" t="shared" si="1" ref="T38:T47">R38/S38</f>
        <v>0.57</v>
      </c>
      <c r="U38" s="30"/>
      <c r="V38" s="30">
        <f aca="true" t="shared" si="2" ref="V38:V47">SUM(R38,U38)</f>
        <v>57</v>
      </c>
      <c r="W38" s="31" t="s">
        <v>56</v>
      </c>
      <c r="X38" s="23" t="s">
        <v>57</v>
      </c>
    </row>
    <row r="39" spans="1:24" ht="93.75">
      <c r="A39" s="23">
        <v>2</v>
      </c>
      <c r="B39" s="23" t="s">
        <v>48</v>
      </c>
      <c r="C39" s="24" t="s">
        <v>58</v>
      </c>
      <c r="D39" s="24" t="s">
        <v>59</v>
      </c>
      <c r="E39" s="24" t="s">
        <v>60</v>
      </c>
      <c r="F39" s="24" t="s">
        <v>61</v>
      </c>
      <c r="G39" s="24" t="s">
        <v>53</v>
      </c>
      <c r="H39" s="25">
        <v>40176</v>
      </c>
      <c r="I39" s="23" t="s">
        <v>54</v>
      </c>
      <c r="J39" s="24" t="s">
        <v>55</v>
      </c>
      <c r="K39" s="26">
        <v>7</v>
      </c>
      <c r="L39" s="27">
        <v>4</v>
      </c>
      <c r="M39" s="27">
        <v>16</v>
      </c>
      <c r="N39" s="27">
        <v>24.73</v>
      </c>
      <c r="O39" s="27">
        <v>20</v>
      </c>
      <c r="P39" s="27">
        <v>13.83</v>
      </c>
      <c r="Q39" s="27">
        <v>27.85</v>
      </c>
      <c r="R39" s="28">
        <f t="shared" si="0"/>
        <v>67.85</v>
      </c>
      <c r="S39" s="27">
        <v>100</v>
      </c>
      <c r="T39" s="29">
        <f t="shared" si="1"/>
        <v>0.6785</v>
      </c>
      <c r="U39" s="30"/>
      <c r="V39" s="30">
        <f t="shared" si="2"/>
        <v>67.85</v>
      </c>
      <c r="W39" s="31" t="s">
        <v>56</v>
      </c>
      <c r="X39" s="23" t="s">
        <v>62</v>
      </c>
    </row>
    <row r="40" spans="1:24" ht="93.75">
      <c r="A40" s="23">
        <v>3</v>
      </c>
      <c r="B40" s="23" t="s">
        <v>48</v>
      </c>
      <c r="C40" s="24" t="s">
        <v>63</v>
      </c>
      <c r="D40" s="24" t="s">
        <v>64</v>
      </c>
      <c r="E40" s="24" t="s">
        <v>65</v>
      </c>
      <c r="F40" s="24" t="s">
        <v>66</v>
      </c>
      <c r="G40" s="24" t="s">
        <v>53</v>
      </c>
      <c r="H40" s="25">
        <v>39473</v>
      </c>
      <c r="I40" s="23" t="s">
        <v>54</v>
      </c>
      <c r="J40" s="24" t="s">
        <v>55</v>
      </c>
      <c r="K40" s="26">
        <v>8</v>
      </c>
      <c r="L40" s="27">
        <v>3</v>
      </c>
      <c r="M40" s="27">
        <v>17.5</v>
      </c>
      <c r="N40" s="27">
        <v>42.71</v>
      </c>
      <c r="O40" s="27">
        <v>11.58</v>
      </c>
      <c r="P40" s="27">
        <v>12.84</v>
      </c>
      <c r="Q40" s="27">
        <v>30</v>
      </c>
      <c r="R40" s="28">
        <f t="shared" si="0"/>
        <v>62.08</v>
      </c>
      <c r="S40" s="27">
        <v>100</v>
      </c>
      <c r="T40" s="29">
        <f t="shared" si="1"/>
        <v>0.6208</v>
      </c>
      <c r="U40" s="30"/>
      <c r="V40" s="30">
        <f t="shared" si="2"/>
        <v>62.08</v>
      </c>
      <c r="W40" s="31" t="s">
        <v>67</v>
      </c>
      <c r="X40" s="23" t="s">
        <v>68</v>
      </c>
    </row>
    <row r="41" spans="1:24" ht="93.75">
      <c r="A41" s="23">
        <v>4</v>
      </c>
      <c r="B41" s="23" t="s">
        <v>48</v>
      </c>
      <c r="C41" s="24" t="s">
        <v>69</v>
      </c>
      <c r="D41" s="24" t="s">
        <v>70</v>
      </c>
      <c r="E41" s="24" t="s">
        <v>71</v>
      </c>
      <c r="F41" s="24" t="s">
        <v>52</v>
      </c>
      <c r="G41" s="24" t="s">
        <v>53</v>
      </c>
      <c r="H41" s="25">
        <v>39876</v>
      </c>
      <c r="I41" s="23" t="s">
        <v>54</v>
      </c>
      <c r="J41" s="24" t="s">
        <v>55</v>
      </c>
      <c r="K41" s="26">
        <v>8</v>
      </c>
      <c r="L41" s="27">
        <v>0.5</v>
      </c>
      <c r="M41" s="27">
        <v>8</v>
      </c>
      <c r="N41" s="27">
        <v>49.71</v>
      </c>
      <c r="O41" s="27">
        <v>9.94</v>
      </c>
      <c r="P41" s="27">
        <v>13.74</v>
      </c>
      <c r="Q41" s="27">
        <v>28.03</v>
      </c>
      <c r="R41" s="28">
        <f t="shared" si="0"/>
        <v>46.47</v>
      </c>
      <c r="S41" s="27">
        <v>100</v>
      </c>
      <c r="T41" s="29">
        <f t="shared" si="1"/>
        <v>0.4647</v>
      </c>
      <c r="U41" s="30"/>
      <c r="V41" s="30">
        <f t="shared" si="2"/>
        <v>46.47</v>
      </c>
      <c r="W41" s="31" t="s">
        <v>67</v>
      </c>
      <c r="X41" s="23" t="s">
        <v>68</v>
      </c>
    </row>
    <row r="42" spans="1:24" ht="65.25">
      <c r="A42" s="23">
        <v>5</v>
      </c>
      <c r="B42" s="23" t="s">
        <v>48</v>
      </c>
      <c r="C42" s="24" t="s">
        <v>72</v>
      </c>
      <c r="D42" s="24" t="s">
        <v>73</v>
      </c>
      <c r="E42" s="24" t="s">
        <v>51</v>
      </c>
      <c r="F42" s="24" t="s">
        <v>74</v>
      </c>
      <c r="G42" s="24" t="s">
        <v>53</v>
      </c>
      <c r="H42" s="25">
        <v>39470</v>
      </c>
      <c r="I42" s="23" t="s">
        <v>54</v>
      </c>
      <c r="J42" s="24" t="s">
        <v>55</v>
      </c>
      <c r="K42" s="26">
        <v>9</v>
      </c>
      <c r="L42" s="27">
        <v>15.5</v>
      </c>
      <c r="M42" s="27">
        <v>24</v>
      </c>
      <c r="N42" s="27">
        <v>42.92</v>
      </c>
      <c r="O42" s="27">
        <v>40</v>
      </c>
      <c r="P42" s="27"/>
      <c r="Q42" s="27"/>
      <c r="R42" s="28">
        <f t="shared" si="0"/>
        <v>79.5</v>
      </c>
      <c r="S42" s="27">
        <v>100</v>
      </c>
      <c r="T42" s="29">
        <f t="shared" si="1"/>
        <v>0.795</v>
      </c>
      <c r="U42" s="30"/>
      <c r="V42" s="30">
        <f t="shared" si="2"/>
        <v>79.5</v>
      </c>
      <c r="W42" s="31" t="s">
        <v>56</v>
      </c>
      <c r="X42" s="23" t="s">
        <v>62</v>
      </c>
    </row>
    <row r="43" spans="1:24" ht="65.25">
      <c r="A43" s="23">
        <v>6</v>
      </c>
      <c r="B43" s="23" t="s">
        <v>48</v>
      </c>
      <c r="C43" s="24" t="s">
        <v>75</v>
      </c>
      <c r="D43" s="24" t="s">
        <v>76</v>
      </c>
      <c r="E43" s="24" t="s">
        <v>77</v>
      </c>
      <c r="F43" s="24" t="s">
        <v>78</v>
      </c>
      <c r="G43" s="24" t="s">
        <v>53</v>
      </c>
      <c r="H43" s="25">
        <v>39540</v>
      </c>
      <c r="I43" s="23" t="s">
        <v>54</v>
      </c>
      <c r="J43" s="24" t="s">
        <v>55</v>
      </c>
      <c r="K43" s="26">
        <v>9</v>
      </c>
      <c r="L43" s="27">
        <v>13.5</v>
      </c>
      <c r="M43" s="27">
        <v>12.5</v>
      </c>
      <c r="N43" s="27">
        <v>45.46</v>
      </c>
      <c r="O43" s="27">
        <v>37</v>
      </c>
      <c r="P43" s="27"/>
      <c r="Q43" s="27"/>
      <c r="R43" s="28">
        <f t="shared" si="0"/>
        <v>63</v>
      </c>
      <c r="S43" s="27">
        <v>100</v>
      </c>
      <c r="T43" s="29">
        <f t="shared" si="1"/>
        <v>0.63</v>
      </c>
      <c r="U43" s="30"/>
      <c r="V43" s="30">
        <f t="shared" si="2"/>
        <v>63</v>
      </c>
      <c r="W43" s="31" t="s">
        <v>67</v>
      </c>
      <c r="X43" s="23" t="s">
        <v>79</v>
      </c>
    </row>
    <row r="44" spans="1:24" ht="65.25">
      <c r="A44" s="23">
        <v>7</v>
      </c>
      <c r="B44" s="23" t="s">
        <v>48</v>
      </c>
      <c r="C44" s="24" t="s">
        <v>80</v>
      </c>
      <c r="D44" s="24" t="s">
        <v>81</v>
      </c>
      <c r="E44" s="24" t="s">
        <v>82</v>
      </c>
      <c r="F44" s="24" t="s">
        <v>83</v>
      </c>
      <c r="G44" s="24" t="s">
        <v>53</v>
      </c>
      <c r="H44" s="25">
        <v>39316</v>
      </c>
      <c r="I44" s="23" t="s">
        <v>54</v>
      </c>
      <c r="J44" s="24" t="s">
        <v>55</v>
      </c>
      <c r="K44" s="26">
        <v>10</v>
      </c>
      <c r="L44" s="27">
        <v>13.5</v>
      </c>
      <c r="M44" s="27">
        <v>12.5</v>
      </c>
      <c r="N44" s="27">
        <v>55.26</v>
      </c>
      <c r="O44" s="27">
        <v>31</v>
      </c>
      <c r="P44" s="27"/>
      <c r="Q44" s="27"/>
      <c r="R44" s="28">
        <f t="shared" si="0"/>
        <v>57</v>
      </c>
      <c r="S44" s="27">
        <v>100</v>
      </c>
      <c r="T44" s="29">
        <f t="shared" si="1"/>
        <v>0.57</v>
      </c>
      <c r="U44" s="30"/>
      <c r="V44" s="30">
        <f t="shared" si="2"/>
        <v>57</v>
      </c>
      <c r="W44" s="31" t="s">
        <v>67</v>
      </c>
      <c r="X44" s="23" t="s">
        <v>68</v>
      </c>
    </row>
    <row r="45" spans="1:24" ht="65.25">
      <c r="A45" s="23">
        <v>8</v>
      </c>
      <c r="B45" s="23" t="s">
        <v>48</v>
      </c>
      <c r="C45" s="24" t="s">
        <v>84</v>
      </c>
      <c r="D45" s="24" t="s">
        <v>85</v>
      </c>
      <c r="E45" s="24" t="s">
        <v>86</v>
      </c>
      <c r="F45" s="24" t="s">
        <v>87</v>
      </c>
      <c r="G45" s="24" t="s">
        <v>53</v>
      </c>
      <c r="H45" s="25">
        <v>39221</v>
      </c>
      <c r="I45" s="23" t="s">
        <v>54</v>
      </c>
      <c r="J45" s="24" t="s">
        <v>55</v>
      </c>
      <c r="K45" s="26">
        <v>10</v>
      </c>
      <c r="L45" s="27">
        <v>12.5</v>
      </c>
      <c r="M45" s="27">
        <v>10</v>
      </c>
      <c r="N45" s="27">
        <v>66.02</v>
      </c>
      <c r="O45" s="27">
        <v>26</v>
      </c>
      <c r="P45" s="27"/>
      <c r="Q45" s="27"/>
      <c r="R45" s="28">
        <f t="shared" si="0"/>
        <v>48.5</v>
      </c>
      <c r="S45" s="27">
        <v>100</v>
      </c>
      <c r="T45" s="29">
        <f t="shared" si="1"/>
        <v>0.485</v>
      </c>
      <c r="U45" s="30"/>
      <c r="V45" s="30">
        <f t="shared" si="2"/>
        <v>48.5</v>
      </c>
      <c r="W45" s="31" t="s">
        <v>67</v>
      </c>
      <c r="X45" s="23" t="s">
        <v>68</v>
      </c>
    </row>
    <row r="46" spans="1:24" ht="65.25">
      <c r="A46" s="23">
        <v>9</v>
      </c>
      <c r="B46" s="23" t="s">
        <v>48</v>
      </c>
      <c r="C46" s="24" t="s">
        <v>88</v>
      </c>
      <c r="D46" s="24" t="s">
        <v>89</v>
      </c>
      <c r="E46" s="24" t="s">
        <v>90</v>
      </c>
      <c r="F46" s="24" t="s">
        <v>91</v>
      </c>
      <c r="G46" s="24" t="s">
        <v>53</v>
      </c>
      <c r="H46" s="25">
        <v>39432</v>
      </c>
      <c r="I46" s="23" t="s">
        <v>54</v>
      </c>
      <c r="J46" s="24" t="s">
        <v>55</v>
      </c>
      <c r="K46" s="26">
        <v>9</v>
      </c>
      <c r="L46" s="27">
        <v>7.5</v>
      </c>
      <c r="M46" s="27">
        <v>8.8</v>
      </c>
      <c r="N46" s="27">
        <v>57.75</v>
      </c>
      <c r="O46" s="27">
        <v>30</v>
      </c>
      <c r="P46" s="27"/>
      <c r="Q46" s="27"/>
      <c r="R46" s="28">
        <f t="shared" si="0"/>
        <v>46.3</v>
      </c>
      <c r="S46" s="27">
        <v>100</v>
      </c>
      <c r="T46" s="29">
        <f t="shared" si="1"/>
        <v>0.46299999999999997</v>
      </c>
      <c r="U46" s="30"/>
      <c r="V46" s="30">
        <f t="shared" si="2"/>
        <v>46.3</v>
      </c>
      <c r="W46" s="31" t="s">
        <v>67</v>
      </c>
      <c r="X46" s="23" t="s">
        <v>79</v>
      </c>
    </row>
    <row r="47" spans="1:24" ht="65.25">
      <c r="A47" s="23">
        <v>10</v>
      </c>
      <c r="B47" s="23" t="s">
        <v>48</v>
      </c>
      <c r="C47" s="24" t="s">
        <v>92</v>
      </c>
      <c r="D47" s="24" t="s">
        <v>93</v>
      </c>
      <c r="E47" s="24" t="s">
        <v>94</v>
      </c>
      <c r="F47" s="24" t="s">
        <v>95</v>
      </c>
      <c r="G47" s="24" t="s">
        <v>53</v>
      </c>
      <c r="H47" s="25">
        <v>39648</v>
      </c>
      <c r="I47" s="23" t="s">
        <v>54</v>
      </c>
      <c r="J47" s="24" t="s">
        <v>55</v>
      </c>
      <c r="K47" s="26">
        <v>9</v>
      </c>
      <c r="L47" s="27">
        <v>5</v>
      </c>
      <c r="M47" s="27">
        <v>7.5</v>
      </c>
      <c r="N47" s="27">
        <v>53.67</v>
      </c>
      <c r="O47" s="27">
        <v>32</v>
      </c>
      <c r="P47" s="27"/>
      <c r="Q47" s="27"/>
      <c r="R47" s="28">
        <f t="shared" si="0"/>
        <v>44.5</v>
      </c>
      <c r="S47" s="27">
        <v>100</v>
      </c>
      <c r="T47" s="29">
        <f t="shared" si="1"/>
        <v>0.445</v>
      </c>
      <c r="U47" s="30"/>
      <c r="V47" s="30">
        <f t="shared" si="2"/>
        <v>44.5</v>
      </c>
      <c r="W47" s="31" t="s">
        <v>67</v>
      </c>
      <c r="X47" s="23" t="s">
        <v>79</v>
      </c>
    </row>
    <row r="48" spans="14:16" ht="15.75">
      <c r="N48"/>
      <c r="P48"/>
    </row>
    <row r="49" spans="14:16" ht="15.75">
      <c r="N49"/>
      <c r="P49"/>
    </row>
    <row r="50" spans="1:24" ht="18.75">
      <c r="A50" s="32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33"/>
      <c r="P50" s="34"/>
      <c r="Q50" s="33"/>
      <c r="R50" s="33"/>
      <c r="S50" s="33"/>
      <c r="T50" s="33"/>
      <c r="U50" s="33"/>
      <c r="V50" s="33"/>
      <c r="W50" s="33"/>
      <c r="X50" s="33"/>
    </row>
    <row r="51" spans="1:24" ht="18.75">
      <c r="A51" s="32"/>
      <c r="B51" s="32"/>
      <c r="C51" s="32"/>
      <c r="D51" s="32"/>
      <c r="E51" s="32"/>
      <c r="F51" s="32"/>
      <c r="G51" s="32"/>
      <c r="H51" s="35"/>
      <c r="I51" s="32"/>
      <c r="J51" s="32"/>
      <c r="K51" s="32"/>
      <c r="L51" s="32"/>
      <c r="M51" s="32"/>
      <c r="N51" s="32"/>
      <c r="O51" s="32"/>
      <c r="P51" s="32"/>
      <c r="Q51" s="32"/>
      <c r="R51" s="36"/>
      <c r="S51" s="32"/>
      <c r="T51" s="37"/>
      <c r="U51" s="32"/>
      <c r="V51" s="32"/>
      <c r="W51" s="32"/>
      <c r="X51" s="32"/>
    </row>
    <row r="52" spans="1:24" ht="18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8"/>
      <c r="O52" s="3"/>
      <c r="P52" s="38"/>
      <c r="Q52" s="3"/>
      <c r="R52" s="3"/>
      <c r="S52" s="3"/>
      <c r="T52" s="3"/>
      <c r="U52" s="3"/>
      <c r="V52" s="3"/>
      <c r="W52" s="3"/>
      <c r="X52" s="3"/>
    </row>
    <row r="53" spans="1:24" ht="23.25">
      <c r="A53" s="39" t="s">
        <v>96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0"/>
      <c r="V53" s="40"/>
      <c r="W53" s="40"/>
      <c r="X53" s="40"/>
    </row>
    <row r="54" spans="1:24" ht="23.25">
      <c r="A54" s="39" t="s">
        <v>97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0"/>
      <c r="V54" s="40"/>
      <c r="W54" s="40"/>
      <c r="X54" s="40"/>
    </row>
    <row r="139" spans="25:26" ht="50.25" customHeight="1">
      <c r="Y139" s="40"/>
      <c r="Z139" s="40"/>
    </row>
    <row r="140" spans="25:26" ht="45.75" customHeight="1">
      <c r="Y140" s="40"/>
      <c r="Z140" s="40"/>
    </row>
  </sheetData>
  <sheetProtection selectLockedCells="1" selectUnlockedCells="1"/>
  <autoFilter ref="A37:X37"/>
  <mergeCells count="27">
    <mergeCell ref="A1:W1"/>
    <mergeCell ref="A2:W2"/>
    <mergeCell ref="A3:W3"/>
    <mergeCell ref="O4:S4"/>
    <mergeCell ref="A5:W5"/>
    <mergeCell ref="A6:W6"/>
    <mergeCell ref="A7:W7"/>
    <mergeCell ref="A8:W8"/>
    <mergeCell ref="A10:W10"/>
    <mergeCell ref="A12:W12"/>
    <mergeCell ref="A16:W16"/>
    <mergeCell ref="A17:W17"/>
    <mergeCell ref="A18:W18"/>
    <mergeCell ref="A20:W20"/>
    <mergeCell ref="A21:W21"/>
    <mergeCell ref="A23:X23"/>
    <mergeCell ref="A24:X24"/>
    <mergeCell ref="A25:X25"/>
    <mergeCell ref="A27:X27"/>
    <mergeCell ref="A28:X28"/>
    <mergeCell ref="A29:W29"/>
    <mergeCell ref="A31:W31"/>
    <mergeCell ref="A32:W32"/>
    <mergeCell ref="A34:W34"/>
    <mergeCell ref="A35:X35"/>
    <mergeCell ref="A53:T53"/>
    <mergeCell ref="A54:T54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2023-11-03T09:35:08Z</dcterms:modified>
  <cp:category/>
  <cp:version/>
  <cp:contentType/>
  <cp:contentStatus/>
  <cp:revision>3</cp:revision>
</cp:coreProperties>
</file>