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'Лист1'!$A$1:$AB$58</definedName>
    <definedName name="_xlnm._FilterDatabase" localSheetId="0" hidden="1">'Лист1'!$A$39:$AB$58</definedName>
    <definedName name="Excel_BuiltIn_Print_Area" localSheetId="0">'Лист1'!$A$1:$AB$58</definedName>
    <definedName name="Excel_BuiltIn__FilterDatabase" localSheetId="0">'Лист1'!$A$39:$AB$52</definedName>
  </definedNames>
  <calcPr fullCalcOnLoad="1"/>
</workbook>
</file>

<file path=xl/sharedStrings.xml><?xml version="1.0" encoding="utf-8"?>
<sst xmlns="http://schemas.openxmlformats.org/spreadsheetml/2006/main" count="205" uniqueCount="119">
  <si>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</si>
  <si>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</si>
  <si>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истории.</t>
    </r>
    <r>
      <rPr>
        <b/>
        <sz val="18"/>
        <color indexed="8"/>
        <rFont val="Times New Roman"/>
        <family val="1"/>
      </rPr>
      <t xml:space="preserve"> в 2023/24 учебном году</t>
    </r>
  </si>
  <si>
    <r>
      <rPr>
        <b/>
        <sz val="18"/>
        <rFont val="Times New Roman"/>
        <family val="1"/>
      </rPr>
      <t>от «_04__»_октября</t>
    </r>
    <r>
      <rPr>
        <b/>
        <sz val="18"/>
        <color indexed="60"/>
        <rFont val="Times New Roman"/>
        <family val="1"/>
      </rPr>
      <t>___</t>
    </r>
    <r>
      <rPr>
        <b/>
        <sz val="18"/>
        <color indexed="8"/>
        <rFont val="Times New Roman"/>
        <family val="1"/>
      </rPr>
      <t>2023 г.</t>
    </r>
  </si>
  <si>
    <t>Место проведения: МБОУ СОШ №17 "Юнармеец"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</si>
  <si>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26.09.2023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</si>
  <si>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15  , 5 класс -1    , 6 класс - 3    ,  7 класс -4   , 8 класс -4     , 9 класс - 1   , 10 класс -2      .</t>
    </r>
  </si>
  <si>
    <r>
      <rPr>
        <sz val="18"/>
        <color indexed="8"/>
        <rFont val="Times New Roman"/>
        <family val="1"/>
      </rPr>
      <t xml:space="preserve">На заседании присутствовали </t>
    </r>
    <r>
      <rPr>
        <sz val="18"/>
        <rFont val="Times New Roman"/>
        <family val="1"/>
      </rPr>
      <t>5</t>
    </r>
    <r>
      <rPr>
        <sz val="18"/>
        <color indexed="8"/>
        <rFont val="Times New Roman"/>
        <family val="1"/>
      </rPr>
      <t xml:space="preserve"> члена жюри.</t>
    </r>
  </si>
  <si>
    <t>Председатель жюри: Хатунцева Марина Алексеевна,</t>
  </si>
  <si>
    <t>Секретарь жюри: Хизов Сергей Владиславович</t>
  </si>
  <si>
    <t>Члены жюри: Карданис Майя Владимировна, Никишкин Денис Геннадьевич, Попов Николай Михайлович</t>
  </si>
  <si>
    <t>Повестка дня:</t>
  </si>
  <si>
    <r>
      <rPr>
        <sz val="18"/>
        <color indexed="8"/>
        <rFont val="Times New Roman"/>
        <family val="1"/>
      </rPr>
      <t>1. Подведение итогов проведения школьного этапа всероссийской олимпиады школьников по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истории</t>
    </r>
    <r>
      <rPr>
        <sz val="18"/>
        <rFont val="Times New Roman"/>
        <family val="1"/>
      </rPr>
      <t>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</si>
  <si>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истории.</t>
    </r>
  </si>
  <si>
    <t xml:space="preserve">Слушали: </t>
  </si>
  <si>
    <r>
      <rPr>
        <sz val="1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истории.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</si>
  <si>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</si>
  <si>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1  , 5 класс -  0  , 6 класс - 0    ,  7 класс -0   , 8 класс - 1    , 9 класс - 0   , 10 класс - 0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</si>
  <si>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- 0   , 5 класс - 0   , 6 класс - 0    ,  7 класс -0   , 8 класс - 0    , 9 класс - 0   , 10 класс - 0 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</si>
  <si>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</si>
  <si>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 0        , «ВОЗДЕРЖАЛИСЬ» -  0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</si>
  <si>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</si>
  <si>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</t>
    </r>
    <r>
      <rPr>
        <sz val="18"/>
        <rFont val="Times New Roman"/>
        <family val="1"/>
      </rPr>
      <t xml:space="preserve">по  </t>
    </r>
    <r>
      <rPr>
        <b/>
        <sz val="18"/>
        <rFont val="Times New Roman"/>
        <family val="1"/>
      </rPr>
      <t xml:space="preserve">истории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</si>
  <si>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</t>
    </r>
    <r>
      <rPr>
        <b/>
        <sz val="18"/>
        <rFont val="Times New Roman"/>
        <family val="1"/>
      </rPr>
      <t>по истории</t>
    </r>
  </si>
  <si>
    <t>МБОУ СОШ № 17 "Юнармеец"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</si>
  <si>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</si>
  <si>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</si>
  <si>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</si>
  <si>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</si>
  <si>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</si>
  <si>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</si>
  <si>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</si>
  <si>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</si>
  <si>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</si>
  <si>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</si>
  <si>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</si>
  <si>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</si>
  <si>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</si>
  <si>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</si>
  <si>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</si>
  <si>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</si>
  <si>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</si>
  <si>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</si>
  <si>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</si>
  <si>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</si>
  <si>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</si>
  <si>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</si>
  <si>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</si>
  <si>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</si>
  <si>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</si>
  <si>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</si>
  <si>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</si>
  <si>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</si>
  <si>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</si>
  <si>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И0501</t>
  </si>
  <si>
    <t>Кулешов</t>
  </si>
  <si>
    <t>Лев</t>
  </si>
  <si>
    <t>Михайлович</t>
  </si>
  <si>
    <t>м</t>
  </si>
  <si>
    <t>Российская Федерация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</si>
  <si>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</si>
  <si>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участник</t>
  </si>
  <si>
    <t>Хизов Сергей Владиславович</t>
  </si>
  <si>
    <t>И0601</t>
  </si>
  <si>
    <t>Середин</t>
  </si>
  <si>
    <t>Вячеслав</t>
  </si>
  <si>
    <t>Дмитриевич</t>
  </si>
  <si>
    <t>И0603</t>
  </si>
  <si>
    <t>Пантюхина</t>
  </si>
  <si>
    <t>Диана</t>
  </si>
  <si>
    <t>Андреевна</t>
  </si>
  <si>
    <t>ж</t>
  </si>
  <si>
    <t>И0602</t>
  </si>
  <si>
    <t>Зацепин</t>
  </si>
  <si>
    <t>Артем</t>
  </si>
  <si>
    <t>Эдуардович</t>
  </si>
  <si>
    <t>Хатунцева Марина Алексеевна</t>
  </si>
  <si>
    <t>И0703</t>
  </si>
  <si>
    <t>Першиков</t>
  </si>
  <si>
    <t>Иван</t>
  </si>
  <si>
    <t>Сергеевич</t>
  </si>
  <si>
    <t>И0702</t>
  </si>
  <si>
    <t>Иванов</t>
  </si>
  <si>
    <t>Владислав</t>
  </si>
  <si>
    <t>Александрович</t>
  </si>
  <si>
    <t>И0704</t>
  </si>
  <si>
    <t>Трушин</t>
  </si>
  <si>
    <t>Матвей</t>
  </si>
  <si>
    <t>И0701</t>
  </si>
  <si>
    <t>Гусейнов</t>
  </si>
  <si>
    <t>Магамед</t>
  </si>
  <si>
    <t>Эльдар оглы</t>
  </si>
  <si>
    <t>Попов Николай Михайлович</t>
  </si>
  <si>
    <t>И0804</t>
  </si>
  <si>
    <t>Ивницкий</t>
  </si>
  <si>
    <t>Владиславович</t>
  </si>
  <si>
    <t>победитель</t>
  </si>
  <si>
    <t>И0801</t>
  </si>
  <si>
    <t>Хромова</t>
  </si>
  <si>
    <t>Полина</t>
  </si>
  <si>
    <t>Алексеевна</t>
  </si>
  <si>
    <t>И0803</t>
  </si>
  <si>
    <t>Дымовских</t>
  </si>
  <si>
    <t>Богдан</t>
  </si>
  <si>
    <t>Викторович</t>
  </si>
  <si>
    <t>И0802</t>
  </si>
  <si>
    <t>Шолева</t>
  </si>
  <si>
    <t>Екатерина</t>
  </si>
  <si>
    <t>Сергеевна</t>
  </si>
  <si>
    <t>И0901</t>
  </si>
  <si>
    <t>Попов</t>
  </si>
  <si>
    <t>Максим</t>
  </si>
  <si>
    <t>И1002</t>
  </si>
  <si>
    <t>Греков</t>
  </si>
  <si>
    <t>Михей</t>
  </si>
  <si>
    <t>И1001</t>
  </si>
  <si>
    <t>Полубояринов</t>
  </si>
  <si>
    <r>
      <rPr>
        <sz val="18"/>
        <color indexed="8"/>
        <rFont val="Times New Roman"/>
        <family val="1"/>
      </rPr>
      <t xml:space="preserve">   </t>
    </r>
    <r>
      <rPr>
        <sz val="18"/>
        <rFont val="Times New Roman"/>
        <family val="1"/>
      </rPr>
      <t xml:space="preserve">Председатель жюри: Хатунцева Марина Алексеевна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</si>
  <si>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</t>
    </r>
    <r>
      <rPr>
        <sz val="18"/>
        <rFont val="Times New Roman"/>
        <family val="1"/>
      </rPr>
      <t xml:space="preserve"> Секретарь жюри: Хизов Сергей Владиславович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rFont val="Times New Roman"/>
        <family val="1"/>
      </rPr>
      <t>(подпись)______________________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</si>
</sst>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General"/>
    <numFmt numFmtId="167" formatCode="0.0%"/>
    <numFmt numFmtId="168" formatCode="@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6" fillId="0" borderId="0" xfId="0" applyFont="1" applyBorder="1" applyAlignment="1">
      <alignment horizontal="left" wrapText="1"/>
    </xf>
    <xf numFmtId="164" fontId="6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8" fontId="9" fillId="0" borderId="2" xfId="0" applyNumberFormat="1" applyFont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"/>
  <sheetViews>
    <sheetView tabSelected="1" view="pageBreakPreview" zoomScale="50" zoomScaleNormal="73" zoomScaleSheetLayoutView="50" workbookViewId="0" topLeftCell="A39">
      <selection activeCell="Z40" sqref="Z40:Z54"/>
    </sheetView>
  </sheetViews>
  <sheetFormatPr defaultColWidth="9.140625" defaultRowHeight="15"/>
  <cols>
    <col min="2" max="2" width="19.421875" style="0" customWidth="1"/>
    <col min="3" max="3" width="15.140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6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7" width="6.00390625" style="0" customWidth="1"/>
    <col min="18" max="18" width="5.8515625" style="0" customWidth="1"/>
    <col min="19" max="19" width="6.28125" style="0" customWidth="1"/>
    <col min="20" max="20" width="6.00390625" style="0" customWidth="1"/>
    <col min="21" max="21" width="6.28125" style="0" customWidth="1"/>
    <col min="22" max="22" width="13.7109375" style="0" customWidth="1"/>
    <col min="23" max="25" width="13.57421875" style="0" customWidth="1"/>
    <col min="26" max="26" width="15.28125" style="0" customWidth="1"/>
    <col min="27" max="27" width="16.28125" style="0" customWidth="1"/>
    <col min="28" max="28" width="20.140625" style="0" customWidth="1"/>
  </cols>
  <sheetData>
    <row r="1" spans="1:2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4">
      <c r="A4" s="2"/>
      <c r="B4" s="3"/>
      <c r="C4" s="3"/>
      <c r="D4" s="3"/>
      <c r="E4" s="3"/>
      <c r="F4" s="3"/>
      <c r="G4" s="3"/>
      <c r="H4" s="3"/>
      <c r="I4" s="3"/>
      <c r="J4" s="3"/>
      <c r="K4" s="4" t="s">
        <v>3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3"/>
      <c r="X4" s="3"/>
      <c r="Y4" s="3"/>
      <c r="Z4" s="3"/>
      <c r="AA4" s="3"/>
      <c r="AB4" s="3"/>
    </row>
    <row r="5" spans="1:28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23.2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23.25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23.2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23.25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ht="23.25">
      <c r="A14" s="9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23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22.5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ht="23.2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23.2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23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2.5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1:28" ht="23.2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23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="5" customFormat="1" ht="23.25">
      <c r="A23" s="5" t="s">
        <v>16</v>
      </c>
    </row>
    <row r="24" s="5" customFormat="1" ht="23.25">
      <c r="A24" s="5" t="s">
        <v>17</v>
      </c>
    </row>
    <row r="25" s="5" customFormat="1" ht="23.25">
      <c r="A25" s="5" t="s">
        <v>18</v>
      </c>
    </row>
    <row r="26" spans="1:28" ht="23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="5" customFormat="1" ht="23.25">
      <c r="A27" s="5" t="s">
        <v>19</v>
      </c>
    </row>
    <row r="28" s="5" customFormat="1" ht="23.25"/>
    <row r="29" spans="1:28" ht="23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23.25">
      <c r="A30" s="11" t="s">
        <v>20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28" ht="22.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22.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ht="22.5">
      <c r="A33" s="10" t="s">
        <v>21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1:28" ht="23.25">
      <c r="A34" s="12" t="s">
        <v>22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ht="22.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ht="22.5" customHeight="1">
      <c r="A36" s="13" t="s">
        <v>23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28" ht="23.25" customHeight="1">
      <c r="A37" s="14" t="s">
        <v>24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9" spans="1:28" ht="96" customHeight="1">
      <c r="A39" s="15" t="s">
        <v>25</v>
      </c>
      <c r="B39" s="16" t="s">
        <v>26</v>
      </c>
      <c r="C39" s="15" t="s">
        <v>27</v>
      </c>
      <c r="D39" s="15" t="s">
        <v>28</v>
      </c>
      <c r="E39" s="15" t="s">
        <v>29</v>
      </c>
      <c r="F39" s="15" t="s">
        <v>30</v>
      </c>
      <c r="G39" s="15" t="s">
        <v>31</v>
      </c>
      <c r="H39" s="15" t="s">
        <v>32</v>
      </c>
      <c r="I39" s="15" t="s">
        <v>33</v>
      </c>
      <c r="J39" s="15" t="s">
        <v>34</v>
      </c>
      <c r="K39" s="15" t="s">
        <v>35</v>
      </c>
      <c r="L39" s="17" t="s">
        <v>36</v>
      </c>
      <c r="M39" s="17" t="s">
        <v>37</v>
      </c>
      <c r="N39" s="17" t="s">
        <v>38</v>
      </c>
      <c r="O39" s="17" t="s">
        <v>39</v>
      </c>
      <c r="P39" s="17" t="s">
        <v>40</v>
      </c>
      <c r="Q39" s="17" t="s">
        <v>41</v>
      </c>
      <c r="R39" s="17" t="s">
        <v>42</v>
      </c>
      <c r="S39" s="17" t="s">
        <v>43</v>
      </c>
      <c r="T39" s="17" t="s">
        <v>44</v>
      </c>
      <c r="U39" s="17" t="s">
        <v>45</v>
      </c>
      <c r="V39" s="15" t="s">
        <v>46</v>
      </c>
      <c r="W39" s="15" t="s">
        <v>47</v>
      </c>
      <c r="X39" s="15" t="s">
        <v>48</v>
      </c>
      <c r="Y39" s="15" t="s">
        <v>49</v>
      </c>
      <c r="Z39" s="15" t="s">
        <v>50</v>
      </c>
      <c r="AA39" s="15" t="s">
        <v>51</v>
      </c>
      <c r="AB39" s="15" t="s">
        <v>52</v>
      </c>
    </row>
    <row r="40" spans="1:28" ht="65.25">
      <c r="A40" s="18">
        <v>1</v>
      </c>
      <c r="B40" s="18" t="s">
        <v>53</v>
      </c>
      <c r="C40" s="18" t="s">
        <v>54</v>
      </c>
      <c r="D40" s="18" t="s">
        <v>55</v>
      </c>
      <c r="E40" s="18" t="s">
        <v>56</v>
      </c>
      <c r="F40" s="18" t="s">
        <v>57</v>
      </c>
      <c r="G40" s="18" t="s">
        <v>58</v>
      </c>
      <c r="H40" s="19">
        <v>41270</v>
      </c>
      <c r="I40" s="18" t="s">
        <v>59</v>
      </c>
      <c r="J40" s="20" t="s">
        <v>60</v>
      </c>
      <c r="K40" s="18">
        <v>5</v>
      </c>
      <c r="L40" s="21">
        <v>3</v>
      </c>
      <c r="M40" s="21">
        <v>0</v>
      </c>
      <c r="N40" s="21">
        <v>7</v>
      </c>
      <c r="O40" s="21">
        <v>6</v>
      </c>
      <c r="P40" s="21">
        <v>1</v>
      </c>
      <c r="Q40" s="21">
        <v>2</v>
      </c>
      <c r="R40" s="21">
        <v>0</v>
      </c>
      <c r="S40" s="21">
        <v>7</v>
      </c>
      <c r="T40" s="21">
        <v>4</v>
      </c>
      <c r="U40" s="21">
        <v>1</v>
      </c>
      <c r="V40" s="22">
        <f aca="true" t="shared" si="0" ref="V40:V54">SUM(L40:U40)</f>
        <v>31</v>
      </c>
      <c r="W40" s="21">
        <v>65</v>
      </c>
      <c r="X40" s="23">
        <f aca="true" t="shared" si="1" ref="X40:X54">V40/W40</f>
        <v>0.47692307692307695</v>
      </c>
      <c r="Y40" s="24"/>
      <c r="Z40" s="24">
        <f aca="true" t="shared" si="2" ref="Z40:Z54">SUM(V40,Y40)</f>
        <v>31</v>
      </c>
      <c r="AA40" s="25" t="s">
        <v>61</v>
      </c>
      <c r="AB40" s="20" t="s">
        <v>62</v>
      </c>
    </row>
    <row r="41" spans="1:28" ht="65.25">
      <c r="A41" s="18">
        <v>2</v>
      </c>
      <c r="B41" s="18" t="s">
        <v>53</v>
      </c>
      <c r="C41" s="18" t="s">
        <v>63</v>
      </c>
      <c r="D41" s="18" t="s">
        <v>64</v>
      </c>
      <c r="E41" s="18" t="s">
        <v>65</v>
      </c>
      <c r="F41" s="18" t="s">
        <v>66</v>
      </c>
      <c r="G41" s="18" t="s">
        <v>58</v>
      </c>
      <c r="H41" s="19">
        <v>40731</v>
      </c>
      <c r="I41" s="18" t="s">
        <v>59</v>
      </c>
      <c r="J41" s="20" t="s">
        <v>60</v>
      </c>
      <c r="K41" s="18">
        <v>6</v>
      </c>
      <c r="L41" s="21">
        <v>6</v>
      </c>
      <c r="M41" s="21">
        <v>10</v>
      </c>
      <c r="N41" s="21">
        <v>2</v>
      </c>
      <c r="O41" s="21">
        <v>4</v>
      </c>
      <c r="P41" s="21">
        <v>1</v>
      </c>
      <c r="Q41" s="21">
        <v>2</v>
      </c>
      <c r="R41" s="21">
        <v>1</v>
      </c>
      <c r="S41" s="21">
        <v>2</v>
      </c>
      <c r="T41" s="21"/>
      <c r="U41" s="21"/>
      <c r="V41" s="22">
        <f t="shared" si="0"/>
        <v>28</v>
      </c>
      <c r="W41" s="21">
        <v>70</v>
      </c>
      <c r="X41" s="23">
        <f t="shared" si="1"/>
        <v>0.4</v>
      </c>
      <c r="Y41" s="24"/>
      <c r="Z41" s="24">
        <f t="shared" si="2"/>
        <v>28</v>
      </c>
      <c r="AA41" s="25" t="s">
        <v>61</v>
      </c>
      <c r="AB41" s="20" t="s">
        <v>62</v>
      </c>
    </row>
    <row r="42" spans="1:28" ht="65.25">
      <c r="A42" s="18">
        <v>3</v>
      </c>
      <c r="B42" s="18" t="s">
        <v>53</v>
      </c>
      <c r="C42" s="18" t="s">
        <v>67</v>
      </c>
      <c r="D42" s="18" t="s">
        <v>68</v>
      </c>
      <c r="E42" s="18" t="s">
        <v>69</v>
      </c>
      <c r="F42" s="18" t="s">
        <v>70</v>
      </c>
      <c r="G42" s="18" t="s">
        <v>71</v>
      </c>
      <c r="H42" s="19">
        <v>40750</v>
      </c>
      <c r="I42" s="18" t="s">
        <v>59</v>
      </c>
      <c r="J42" s="20" t="s">
        <v>60</v>
      </c>
      <c r="K42" s="18">
        <v>6</v>
      </c>
      <c r="L42" s="21">
        <v>5</v>
      </c>
      <c r="M42" s="21">
        <v>6</v>
      </c>
      <c r="N42" s="21">
        <v>1</v>
      </c>
      <c r="O42" s="21">
        <v>6</v>
      </c>
      <c r="P42" s="21">
        <v>2</v>
      </c>
      <c r="Q42" s="21">
        <v>0</v>
      </c>
      <c r="R42" s="21">
        <v>5</v>
      </c>
      <c r="S42" s="21">
        <v>0</v>
      </c>
      <c r="T42" s="21"/>
      <c r="U42" s="21"/>
      <c r="V42" s="22">
        <f t="shared" si="0"/>
        <v>25</v>
      </c>
      <c r="W42" s="21">
        <v>70</v>
      </c>
      <c r="X42" s="23">
        <f t="shared" si="1"/>
        <v>0.35714285714285715</v>
      </c>
      <c r="Y42" s="24"/>
      <c r="Z42" s="24">
        <f t="shared" si="2"/>
        <v>25</v>
      </c>
      <c r="AA42" s="25" t="s">
        <v>61</v>
      </c>
      <c r="AB42" s="20" t="s">
        <v>62</v>
      </c>
    </row>
    <row r="43" spans="1:28" ht="65.25">
      <c r="A43" s="18">
        <v>4</v>
      </c>
      <c r="B43" s="18" t="s">
        <v>53</v>
      </c>
      <c r="C43" s="18" t="s">
        <v>72</v>
      </c>
      <c r="D43" s="18" t="s">
        <v>73</v>
      </c>
      <c r="E43" s="18" t="s">
        <v>74</v>
      </c>
      <c r="F43" s="18" t="s">
        <v>75</v>
      </c>
      <c r="G43" s="18" t="s">
        <v>58</v>
      </c>
      <c r="H43" s="19">
        <v>40802</v>
      </c>
      <c r="I43" s="18" t="s">
        <v>59</v>
      </c>
      <c r="J43" s="20" t="s">
        <v>60</v>
      </c>
      <c r="K43" s="18">
        <v>6</v>
      </c>
      <c r="L43" s="21">
        <v>7</v>
      </c>
      <c r="M43" s="21">
        <v>4</v>
      </c>
      <c r="N43" s="21">
        <v>0</v>
      </c>
      <c r="O43" s="21">
        <v>3</v>
      </c>
      <c r="P43" s="21">
        <v>3</v>
      </c>
      <c r="Q43" s="21">
        <v>0</v>
      </c>
      <c r="R43" s="21">
        <v>1</v>
      </c>
      <c r="S43" s="21">
        <v>0</v>
      </c>
      <c r="T43" s="21"/>
      <c r="U43" s="21"/>
      <c r="V43" s="22">
        <f t="shared" si="0"/>
        <v>18</v>
      </c>
      <c r="W43" s="21">
        <v>70</v>
      </c>
      <c r="X43" s="23">
        <f t="shared" si="1"/>
        <v>0.2571428571428571</v>
      </c>
      <c r="Y43" s="24"/>
      <c r="Z43" s="24">
        <f t="shared" si="2"/>
        <v>18</v>
      </c>
      <c r="AA43" s="25" t="s">
        <v>61</v>
      </c>
      <c r="AB43" s="18" t="s">
        <v>76</v>
      </c>
    </row>
    <row r="44" spans="1:28" ht="65.25">
      <c r="A44" s="18">
        <v>5</v>
      </c>
      <c r="B44" s="18" t="s">
        <v>53</v>
      </c>
      <c r="C44" s="18" t="s">
        <v>77</v>
      </c>
      <c r="D44" s="18" t="s">
        <v>78</v>
      </c>
      <c r="E44" s="18" t="s">
        <v>79</v>
      </c>
      <c r="F44" s="26" t="s">
        <v>80</v>
      </c>
      <c r="G44" s="18" t="s">
        <v>58</v>
      </c>
      <c r="H44" s="19">
        <v>40404</v>
      </c>
      <c r="I44" s="18" t="s">
        <v>59</v>
      </c>
      <c r="J44" s="20" t="s">
        <v>60</v>
      </c>
      <c r="K44" s="18">
        <v>7</v>
      </c>
      <c r="L44" s="21">
        <v>4</v>
      </c>
      <c r="M44" s="21">
        <v>7</v>
      </c>
      <c r="N44" s="21">
        <v>8</v>
      </c>
      <c r="O44" s="21">
        <v>2</v>
      </c>
      <c r="P44" s="21">
        <v>3</v>
      </c>
      <c r="Q44" s="21">
        <v>4</v>
      </c>
      <c r="R44" s="21">
        <v>4</v>
      </c>
      <c r="S44" s="21">
        <v>3</v>
      </c>
      <c r="T44" s="21">
        <v>2</v>
      </c>
      <c r="U44" s="21">
        <v>0</v>
      </c>
      <c r="V44" s="22">
        <f t="shared" si="0"/>
        <v>37</v>
      </c>
      <c r="W44" s="21">
        <v>80</v>
      </c>
      <c r="X44" s="23">
        <f t="shared" si="1"/>
        <v>0.4625</v>
      </c>
      <c r="Y44" s="24"/>
      <c r="Z44" s="24">
        <f t="shared" si="2"/>
        <v>37</v>
      </c>
      <c r="AA44" s="25" t="s">
        <v>61</v>
      </c>
      <c r="AB44" s="18" t="s">
        <v>76</v>
      </c>
    </row>
    <row r="45" spans="1:28" ht="65.25">
      <c r="A45" s="18">
        <v>6</v>
      </c>
      <c r="B45" s="18" t="s">
        <v>53</v>
      </c>
      <c r="C45" s="27" t="s">
        <v>81</v>
      </c>
      <c r="D45" s="18" t="s">
        <v>82</v>
      </c>
      <c r="E45" s="18" t="s">
        <v>83</v>
      </c>
      <c r="F45" s="18" t="s">
        <v>84</v>
      </c>
      <c r="G45" s="18" t="s">
        <v>58</v>
      </c>
      <c r="H45" s="19">
        <v>40345</v>
      </c>
      <c r="I45" s="18" t="s">
        <v>59</v>
      </c>
      <c r="J45" s="20" t="s">
        <v>60</v>
      </c>
      <c r="K45" s="18">
        <v>7</v>
      </c>
      <c r="L45" s="21">
        <v>7</v>
      </c>
      <c r="M45" s="21">
        <v>1</v>
      </c>
      <c r="N45" s="21">
        <v>7</v>
      </c>
      <c r="O45" s="21">
        <v>2</v>
      </c>
      <c r="P45" s="21">
        <v>1</v>
      </c>
      <c r="Q45" s="21">
        <v>2</v>
      </c>
      <c r="R45" s="21">
        <v>4</v>
      </c>
      <c r="S45" s="21">
        <v>0</v>
      </c>
      <c r="T45" s="21">
        <v>0</v>
      </c>
      <c r="U45" s="21">
        <v>0</v>
      </c>
      <c r="V45" s="22">
        <f t="shared" si="0"/>
        <v>24</v>
      </c>
      <c r="W45" s="21">
        <v>80</v>
      </c>
      <c r="X45" s="23">
        <f t="shared" si="1"/>
        <v>0.3</v>
      </c>
      <c r="Y45" s="24"/>
      <c r="Z45" s="24">
        <f t="shared" si="2"/>
        <v>24</v>
      </c>
      <c r="AA45" s="25" t="s">
        <v>61</v>
      </c>
      <c r="AB45" s="20" t="s">
        <v>62</v>
      </c>
    </row>
    <row r="46" spans="1:28" ht="65.25">
      <c r="A46" s="18">
        <v>7</v>
      </c>
      <c r="B46" s="18" t="s">
        <v>53</v>
      </c>
      <c r="C46" s="18" t="s">
        <v>85</v>
      </c>
      <c r="D46" s="18" t="s">
        <v>86</v>
      </c>
      <c r="E46" s="18" t="s">
        <v>87</v>
      </c>
      <c r="F46" s="26" t="s">
        <v>66</v>
      </c>
      <c r="G46" s="18" t="s">
        <v>58</v>
      </c>
      <c r="H46" s="19">
        <v>40300</v>
      </c>
      <c r="I46" s="18" t="s">
        <v>59</v>
      </c>
      <c r="J46" s="20" t="s">
        <v>60</v>
      </c>
      <c r="K46" s="18">
        <v>7</v>
      </c>
      <c r="L46" s="21">
        <v>7</v>
      </c>
      <c r="M46" s="21">
        <v>2</v>
      </c>
      <c r="N46" s="21">
        <v>3</v>
      </c>
      <c r="O46" s="21">
        <v>3</v>
      </c>
      <c r="P46" s="21">
        <v>1</v>
      </c>
      <c r="Q46" s="21">
        <v>2</v>
      </c>
      <c r="R46" s="21">
        <v>3</v>
      </c>
      <c r="S46" s="21">
        <v>1</v>
      </c>
      <c r="T46" s="21">
        <v>0</v>
      </c>
      <c r="U46" s="21">
        <v>0</v>
      </c>
      <c r="V46" s="22">
        <f t="shared" si="0"/>
        <v>22</v>
      </c>
      <c r="W46" s="21">
        <v>80</v>
      </c>
      <c r="X46" s="23">
        <f t="shared" si="1"/>
        <v>0.275</v>
      </c>
      <c r="Y46" s="24"/>
      <c r="Z46" s="24">
        <f t="shared" si="2"/>
        <v>22</v>
      </c>
      <c r="AA46" s="25" t="s">
        <v>61</v>
      </c>
      <c r="AB46" s="18" t="s">
        <v>76</v>
      </c>
    </row>
    <row r="47" spans="1:28" ht="65.25">
      <c r="A47" s="18">
        <v>8</v>
      </c>
      <c r="B47" s="18" t="s">
        <v>53</v>
      </c>
      <c r="C47" s="18" t="s">
        <v>88</v>
      </c>
      <c r="D47" s="18" t="s">
        <v>89</v>
      </c>
      <c r="E47" s="18" t="s">
        <v>90</v>
      </c>
      <c r="F47" s="18" t="s">
        <v>91</v>
      </c>
      <c r="G47" s="18" t="s">
        <v>58</v>
      </c>
      <c r="H47" s="19">
        <v>40542</v>
      </c>
      <c r="I47" s="18" t="s">
        <v>59</v>
      </c>
      <c r="J47" s="20" t="s">
        <v>60</v>
      </c>
      <c r="K47" s="18">
        <v>7</v>
      </c>
      <c r="L47" s="21">
        <v>9</v>
      </c>
      <c r="M47" s="21">
        <v>0</v>
      </c>
      <c r="N47" s="21">
        <v>2</v>
      </c>
      <c r="O47" s="21">
        <v>1</v>
      </c>
      <c r="P47" s="21">
        <v>0</v>
      </c>
      <c r="Q47" s="21">
        <v>1</v>
      </c>
      <c r="R47" s="21">
        <v>0</v>
      </c>
      <c r="S47" s="21">
        <v>0</v>
      </c>
      <c r="T47" s="21">
        <v>0</v>
      </c>
      <c r="U47" s="21">
        <v>0</v>
      </c>
      <c r="V47" s="22">
        <f t="shared" si="0"/>
        <v>13</v>
      </c>
      <c r="W47" s="21">
        <v>80</v>
      </c>
      <c r="X47" s="23">
        <f t="shared" si="1"/>
        <v>0.1625</v>
      </c>
      <c r="Y47" s="24"/>
      <c r="Z47" s="24">
        <f t="shared" si="2"/>
        <v>13</v>
      </c>
      <c r="AA47" s="25" t="s">
        <v>61</v>
      </c>
      <c r="AB47" s="18" t="s">
        <v>92</v>
      </c>
    </row>
    <row r="48" spans="1:28" ht="65.25">
      <c r="A48" s="18">
        <v>9</v>
      </c>
      <c r="B48" s="18" t="s">
        <v>53</v>
      </c>
      <c r="C48" s="18" t="s">
        <v>93</v>
      </c>
      <c r="D48" s="18" t="s">
        <v>94</v>
      </c>
      <c r="E48" s="18" t="s">
        <v>79</v>
      </c>
      <c r="F48" s="26" t="s">
        <v>95</v>
      </c>
      <c r="G48" s="18" t="s">
        <v>58</v>
      </c>
      <c r="H48" s="19">
        <v>39833</v>
      </c>
      <c r="I48" s="18" t="s">
        <v>59</v>
      </c>
      <c r="J48" s="20" t="s">
        <v>60</v>
      </c>
      <c r="K48" s="18">
        <v>8</v>
      </c>
      <c r="L48" s="21">
        <v>8</v>
      </c>
      <c r="M48" s="21">
        <v>2</v>
      </c>
      <c r="N48" s="21">
        <v>2</v>
      </c>
      <c r="O48" s="21">
        <v>0</v>
      </c>
      <c r="P48" s="21">
        <v>5</v>
      </c>
      <c r="Q48" s="21">
        <v>9</v>
      </c>
      <c r="R48" s="21">
        <v>2</v>
      </c>
      <c r="S48" s="21">
        <v>8</v>
      </c>
      <c r="T48" s="21">
        <v>3</v>
      </c>
      <c r="U48" s="21">
        <v>4</v>
      </c>
      <c r="V48" s="22">
        <f t="shared" si="0"/>
        <v>43</v>
      </c>
      <c r="W48" s="21">
        <v>80</v>
      </c>
      <c r="X48" s="23">
        <f t="shared" si="1"/>
        <v>0.5375</v>
      </c>
      <c r="Y48" s="24"/>
      <c r="Z48" s="24">
        <f t="shared" si="2"/>
        <v>43</v>
      </c>
      <c r="AA48" s="25" t="s">
        <v>96</v>
      </c>
      <c r="AB48" s="20" t="s">
        <v>62</v>
      </c>
    </row>
    <row r="49" spans="1:28" ht="65.25">
      <c r="A49" s="18">
        <v>10</v>
      </c>
      <c r="B49" s="18" t="s">
        <v>53</v>
      </c>
      <c r="C49" s="18" t="s">
        <v>97</v>
      </c>
      <c r="D49" s="18" t="s">
        <v>98</v>
      </c>
      <c r="E49" s="18" t="s">
        <v>99</v>
      </c>
      <c r="F49" s="18" t="s">
        <v>100</v>
      </c>
      <c r="G49" s="18" t="s">
        <v>71</v>
      </c>
      <c r="H49" s="19">
        <v>40096</v>
      </c>
      <c r="I49" s="18" t="s">
        <v>59</v>
      </c>
      <c r="J49" s="20" t="s">
        <v>60</v>
      </c>
      <c r="K49" s="18">
        <v>8</v>
      </c>
      <c r="L49" s="21">
        <v>5</v>
      </c>
      <c r="M49" s="21">
        <v>0</v>
      </c>
      <c r="N49" s="21">
        <v>1</v>
      </c>
      <c r="O49" s="21">
        <v>0</v>
      </c>
      <c r="P49" s="21">
        <v>4</v>
      </c>
      <c r="Q49" s="21">
        <v>8</v>
      </c>
      <c r="R49" s="21">
        <v>6</v>
      </c>
      <c r="S49" s="21">
        <v>3</v>
      </c>
      <c r="T49" s="21">
        <v>0</v>
      </c>
      <c r="U49" s="21">
        <v>9</v>
      </c>
      <c r="V49" s="22">
        <f t="shared" si="0"/>
        <v>36</v>
      </c>
      <c r="W49" s="21">
        <v>80</v>
      </c>
      <c r="X49" s="23">
        <f t="shared" si="1"/>
        <v>0.45</v>
      </c>
      <c r="Y49" s="24"/>
      <c r="Z49" s="24">
        <f t="shared" si="2"/>
        <v>36</v>
      </c>
      <c r="AA49" s="25" t="s">
        <v>61</v>
      </c>
      <c r="AB49" s="20" t="s">
        <v>62</v>
      </c>
    </row>
    <row r="50" spans="1:28" ht="65.25">
      <c r="A50" s="18">
        <v>11</v>
      </c>
      <c r="B50" s="18" t="s">
        <v>53</v>
      </c>
      <c r="C50" s="18" t="s">
        <v>101</v>
      </c>
      <c r="D50" s="18" t="s">
        <v>102</v>
      </c>
      <c r="E50" s="18" t="s">
        <v>103</v>
      </c>
      <c r="F50" s="18" t="s">
        <v>104</v>
      </c>
      <c r="G50" s="18" t="s">
        <v>58</v>
      </c>
      <c r="H50" s="19">
        <v>40105</v>
      </c>
      <c r="I50" s="18" t="s">
        <v>59</v>
      </c>
      <c r="J50" s="20" t="s">
        <v>60</v>
      </c>
      <c r="K50" s="18">
        <v>8</v>
      </c>
      <c r="L50" s="21">
        <v>8</v>
      </c>
      <c r="M50" s="21">
        <v>0</v>
      </c>
      <c r="N50" s="21">
        <v>3</v>
      </c>
      <c r="O50" s="21">
        <v>1</v>
      </c>
      <c r="P50" s="21">
        <v>3</v>
      </c>
      <c r="Q50" s="21">
        <v>0</v>
      </c>
      <c r="R50" s="21">
        <v>1</v>
      </c>
      <c r="S50" s="21">
        <v>7</v>
      </c>
      <c r="T50" s="21">
        <v>3</v>
      </c>
      <c r="U50" s="21">
        <v>5</v>
      </c>
      <c r="V50" s="22">
        <f t="shared" si="0"/>
        <v>31</v>
      </c>
      <c r="W50" s="21">
        <v>80</v>
      </c>
      <c r="X50" s="23">
        <f t="shared" si="1"/>
        <v>0.3875</v>
      </c>
      <c r="Y50" s="24"/>
      <c r="Z50" s="24">
        <f t="shared" si="2"/>
        <v>31</v>
      </c>
      <c r="AA50" s="25" t="s">
        <v>61</v>
      </c>
      <c r="AB50" s="18" t="s">
        <v>76</v>
      </c>
    </row>
    <row r="51" spans="1:28" ht="65.25">
      <c r="A51" s="18">
        <v>12</v>
      </c>
      <c r="B51" s="18" t="s">
        <v>53</v>
      </c>
      <c r="C51" s="18" t="s">
        <v>105</v>
      </c>
      <c r="D51" s="18" t="s">
        <v>106</v>
      </c>
      <c r="E51" s="18" t="s">
        <v>107</v>
      </c>
      <c r="F51" s="18" t="s">
        <v>108</v>
      </c>
      <c r="G51" s="18" t="s">
        <v>71</v>
      </c>
      <c r="H51" s="19">
        <v>39847</v>
      </c>
      <c r="I51" s="18" t="s">
        <v>59</v>
      </c>
      <c r="J51" s="20" t="s">
        <v>60</v>
      </c>
      <c r="K51" s="18">
        <v>8</v>
      </c>
      <c r="L51" s="21">
        <v>5</v>
      </c>
      <c r="M51" s="21">
        <v>0</v>
      </c>
      <c r="N51" s="21">
        <v>1</v>
      </c>
      <c r="O51" s="21">
        <v>1</v>
      </c>
      <c r="P51" s="21">
        <v>3</v>
      </c>
      <c r="Q51" s="21">
        <v>4</v>
      </c>
      <c r="R51" s="21">
        <v>0</v>
      </c>
      <c r="S51" s="21">
        <v>3</v>
      </c>
      <c r="T51" s="21">
        <v>0</v>
      </c>
      <c r="U51" s="21">
        <v>4</v>
      </c>
      <c r="V51" s="22">
        <f t="shared" si="0"/>
        <v>21</v>
      </c>
      <c r="W51" s="21">
        <v>80</v>
      </c>
      <c r="X51" s="23">
        <f t="shared" si="1"/>
        <v>0.2625</v>
      </c>
      <c r="Y51" s="24"/>
      <c r="Z51" s="24">
        <f t="shared" si="2"/>
        <v>21</v>
      </c>
      <c r="AA51" s="25" t="s">
        <v>61</v>
      </c>
      <c r="AB51" s="18" t="s">
        <v>76</v>
      </c>
    </row>
    <row r="52" spans="1:28" ht="65.25">
      <c r="A52" s="18">
        <v>13</v>
      </c>
      <c r="B52" s="18" t="s">
        <v>53</v>
      </c>
      <c r="C52" s="18" t="s">
        <v>109</v>
      </c>
      <c r="D52" s="28" t="s">
        <v>110</v>
      </c>
      <c r="E52" s="29" t="s">
        <v>111</v>
      </c>
      <c r="F52" s="29" t="s">
        <v>104</v>
      </c>
      <c r="G52" s="18" t="s">
        <v>58</v>
      </c>
      <c r="H52" s="19">
        <v>39436</v>
      </c>
      <c r="I52" s="18" t="s">
        <v>59</v>
      </c>
      <c r="J52" s="20" t="s">
        <v>60</v>
      </c>
      <c r="K52" s="18">
        <v>9</v>
      </c>
      <c r="L52" s="21">
        <v>6</v>
      </c>
      <c r="M52" s="21">
        <v>3</v>
      </c>
      <c r="N52" s="21">
        <v>8</v>
      </c>
      <c r="O52" s="21">
        <v>1</v>
      </c>
      <c r="P52" s="21">
        <v>4</v>
      </c>
      <c r="Q52" s="21">
        <v>0</v>
      </c>
      <c r="R52" s="21">
        <v>3</v>
      </c>
      <c r="S52" s="21">
        <v>2</v>
      </c>
      <c r="T52" s="21">
        <v>5</v>
      </c>
      <c r="U52" s="21">
        <v>2</v>
      </c>
      <c r="V52" s="22">
        <f t="shared" si="0"/>
        <v>34</v>
      </c>
      <c r="W52" s="21">
        <v>80</v>
      </c>
      <c r="X52" s="23">
        <f t="shared" si="1"/>
        <v>0.425</v>
      </c>
      <c r="Y52" s="24"/>
      <c r="Z52" s="24">
        <f t="shared" si="2"/>
        <v>34</v>
      </c>
      <c r="AA52" s="25" t="s">
        <v>61</v>
      </c>
      <c r="AB52" s="18" t="s">
        <v>76</v>
      </c>
    </row>
    <row r="53" spans="1:28" ht="65.25">
      <c r="A53" s="18">
        <v>14</v>
      </c>
      <c r="B53" s="18" t="s">
        <v>53</v>
      </c>
      <c r="C53" s="18" t="s">
        <v>112</v>
      </c>
      <c r="D53" s="28" t="s">
        <v>113</v>
      </c>
      <c r="E53" s="29" t="s">
        <v>114</v>
      </c>
      <c r="F53" s="29" t="s">
        <v>95</v>
      </c>
      <c r="G53" s="18" t="s">
        <v>58</v>
      </c>
      <c r="H53" s="19">
        <v>39221</v>
      </c>
      <c r="I53" s="18" t="s">
        <v>59</v>
      </c>
      <c r="J53" s="20" t="s">
        <v>60</v>
      </c>
      <c r="K53" s="18">
        <v>10</v>
      </c>
      <c r="L53" s="21">
        <v>4</v>
      </c>
      <c r="M53" s="21">
        <v>3</v>
      </c>
      <c r="N53" s="21">
        <v>4</v>
      </c>
      <c r="O53" s="21">
        <v>2</v>
      </c>
      <c r="P53" s="21">
        <v>3</v>
      </c>
      <c r="Q53" s="21">
        <v>2</v>
      </c>
      <c r="R53" s="21">
        <v>5</v>
      </c>
      <c r="S53" s="21">
        <v>7</v>
      </c>
      <c r="T53" s="21"/>
      <c r="U53" s="21"/>
      <c r="V53" s="22">
        <f t="shared" si="0"/>
        <v>30</v>
      </c>
      <c r="W53" s="21">
        <v>100</v>
      </c>
      <c r="X53" s="23">
        <f t="shared" si="1"/>
        <v>0.3</v>
      </c>
      <c r="Y53" s="24"/>
      <c r="Z53" s="24">
        <f t="shared" si="2"/>
        <v>30</v>
      </c>
      <c r="AA53" s="25" t="s">
        <v>61</v>
      </c>
      <c r="AB53" s="18" t="s">
        <v>76</v>
      </c>
    </row>
    <row r="54" spans="1:28" ht="65.25">
      <c r="A54" s="18">
        <v>15</v>
      </c>
      <c r="B54" s="18" t="s">
        <v>53</v>
      </c>
      <c r="C54" s="18" t="s">
        <v>115</v>
      </c>
      <c r="D54" s="28" t="s">
        <v>116</v>
      </c>
      <c r="E54" s="29" t="s">
        <v>74</v>
      </c>
      <c r="F54" s="29" t="s">
        <v>84</v>
      </c>
      <c r="G54" s="18" t="s">
        <v>58</v>
      </c>
      <c r="H54" s="19">
        <v>39151</v>
      </c>
      <c r="I54" s="18" t="s">
        <v>59</v>
      </c>
      <c r="J54" s="20" t="s">
        <v>60</v>
      </c>
      <c r="K54" s="18">
        <v>10</v>
      </c>
      <c r="L54" s="21">
        <v>3</v>
      </c>
      <c r="M54" s="21">
        <v>6</v>
      </c>
      <c r="N54" s="21">
        <v>1</v>
      </c>
      <c r="O54" s="21">
        <v>3</v>
      </c>
      <c r="P54" s="21">
        <v>0</v>
      </c>
      <c r="Q54" s="21">
        <v>0</v>
      </c>
      <c r="R54" s="21">
        <v>4</v>
      </c>
      <c r="S54" s="21">
        <v>6</v>
      </c>
      <c r="T54" s="21"/>
      <c r="U54" s="21"/>
      <c r="V54" s="22">
        <f t="shared" si="0"/>
        <v>23</v>
      </c>
      <c r="W54" s="21">
        <v>100</v>
      </c>
      <c r="X54" s="23">
        <f t="shared" si="1"/>
        <v>0.23</v>
      </c>
      <c r="Y54" s="24"/>
      <c r="Z54" s="24">
        <f t="shared" si="2"/>
        <v>23</v>
      </c>
      <c r="AA54" s="25" t="s">
        <v>61</v>
      </c>
      <c r="AB54" s="18" t="s">
        <v>76</v>
      </c>
    </row>
    <row r="55" ht="15.75"/>
    <row r="56" ht="15.75"/>
    <row r="57" spans="1:28" ht="50.25" customHeight="1">
      <c r="A57" s="7" t="s">
        <v>117</v>
      </c>
      <c r="B57" s="30"/>
      <c r="C57" s="30"/>
      <c r="D57" s="30"/>
      <c r="E57" s="30"/>
      <c r="F57" s="30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28" ht="45.75" customHeight="1">
      <c r="A58" s="7" t="s">
        <v>118</v>
      </c>
      <c r="B58" s="30"/>
      <c r="C58" s="30"/>
      <c r="D58" s="30"/>
      <c r="E58" s="30"/>
      <c r="F58" s="30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ht="50.25" customHeight="1"/>
    <row r="60" ht="50.25" customHeight="1"/>
  </sheetData>
  <sheetProtection selectLockedCells="1" selectUnlockedCells="1"/>
  <autoFilter ref="A39:AB58"/>
  <mergeCells count="24">
    <mergeCell ref="A1:AB1"/>
    <mergeCell ref="A2:AB2"/>
    <mergeCell ref="A3:AB3"/>
    <mergeCell ref="K4:V4"/>
    <mergeCell ref="A5:AB5"/>
    <mergeCell ref="A6:AB6"/>
    <mergeCell ref="A7:AB7"/>
    <mergeCell ref="A8:AB8"/>
    <mergeCell ref="A10:AB10"/>
    <mergeCell ref="A12:AB12"/>
    <mergeCell ref="A16:AB16"/>
    <mergeCell ref="A17:AB17"/>
    <mergeCell ref="A18:AB18"/>
    <mergeCell ref="A20:AB20"/>
    <mergeCell ref="A21:AB21"/>
    <mergeCell ref="A23:IV23"/>
    <mergeCell ref="A24:IV24"/>
    <mergeCell ref="A25:IV25"/>
    <mergeCell ref="A27:IV27"/>
    <mergeCell ref="A28:IV28"/>
    <mergeCell ref="A33:AB33"/>
    <mergeCell ref="A34:AB34"/>
    <mergeCell ref="A36:AB36"/>
    <mergeCell ref="A37:AB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2023-10-04T08:06:54Z</dcterms:modified>
  <cp:category/>
  <cp:version/>
  <cp:contentType/>
  <cp:contentStatus/>
  <cp:revision>4</cp:revision>
</cp:coreProperties>
</file>