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Лист1!$A$35:$X$61</definedName>
    <definedName function="false" hidden="true" localSheetId="0" name="_xlnm._FilterDatabase" vbProcedure="false">Лист1!$A$36:$X$57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<sst xmlns="http://schemas.openxmlformats.org/spreadsheetml/2006/main" count="291" uniqueCount="162">
  <si>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</si>
  <si>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</si>
  <si>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4"/>
        <color rgb="FF000000"/>
        <rFont val="Times New Roman"/>
        <family val="1"/>
        <charset val="204"/>
      </rPr>
      <t xml:space="preserve">по</t>
    </r>
    <r>
      <rPr>
        <b val="true"/>
        <sz val="14"/>
        <rFont val="Times New Roman"/>
        <family val="1"/>
        <charset val="204"/>
      </rPr>
      <t xml:space="preserve">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 в 2023/24 учебном году</t>
    </r>
  </si>
  <si>
    <t xml:space="preserve">от «30» октября 2023 г.</t>
  </si>
  <si>
    <t xml:space="preserve">Место проведения: МБОУ СОШ №18 имени Э.Д.Потапова</t>
  </si>
  <si>
    <r>
      <rPr>
        <sz val="14"/>
        <color rgb="FF000000"/>
        <rFont val="Times New Roman"/>
        <family val="1"/>
        <charset val="204"/>
      </rPr>
      <t xml:space="preserve">Дата проведения: </t>
    </r>
    <r>
      <rPr>
        <sz val="14"/>
        <rFont val="Times New Roman"/>
        <family val="1"/>
        <charset val="204"/>
      </rPr>
      <t xml:space="preserve">20.10.2023</t>
    </r>
  </si>
  <si>
    <r>
      <rPr>
        <sz val="14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4"/>
        <color rgb="FF000000"/>
        <rFont val="Times New Roman"/>
        <family val="1"/>
        <charset val="204"/>
      </rPr>
      <t xml:space="preserve">всего  -21    , 4 класс -0    , 5 класс -3    , 6 класс - 4    ,  7 класс -5  , 8 класс -1     , 9 класс -4    , 10 класс -1    , 11 класс - 3   .</t>
    </r>
  </si>
  <si>
    <t xml:space="preserve">На заседании присутствовали  пять члена жюри.</t>
  </si>
  <si>
    <t xml:space="preserve">Председатель жюри: Ватагина Роза Насибулловна</t>
  </si>
  <si>
    <r>
      <rPr>
        <sz val="14"/>
        <color rgb="FF000000"/>
        <rFont val="Times New Roman"/>
        <family val="1"/>
        <charset val="204"/>
      </rPr>
      <t xml:space="preserve">Секретарь жюри: </t>
    </r>
    <r>
      <rPr>
        <sz val="14"/>
        <color rgb="FF993300"/>
        <rFont val="Times New Roman"/>
        <family val="1"/>
        <charset val="204"/>
      </rPr>
      <t xml:space="preserve">(Ф.И.О. полностью)</t>
    </r>
  </si>
  <si>
    <t xml:space="preserve"> Галкина Ольга Васильевна</t>
  </si>
  <si>
    <r>
      <rPr>
        <sz val="14"/>
        <color rgb="FF000000"/>
        <rFont val="Times New Roman"/>
        <family val="1"/>
        <charset val="204"/>
      </rPr>
      <t xml:space="preserve">Члены жюри: </t>
    </r>
    <r>
      <rPr>
        <sz val="14"/>
        <color rgb="FF993300"/>
        <rFont val="Times New Roman"/>
        <family val="1"/>
        <charset val="204"/>
      </rPr>
      <t xml:space="preserve">(Ф.И.О. полностью)</t>
    </r>
  </si>
  <si>
    <t xml:space="preserve"> Кострикин Александр Михайлович,Ситников Виталий Михайлович,Дорохова Елена Олеговна</t>
  </si>
  <si>
    <t xml:space="preserve">Повестка дня:</t>
  </si>
  <si>
    <t xml:space="preserve">1. Подведение итогов проведения школьного этапа всероссийской олимпиады школьников по физической культуре.</t>
  </si>
  <si>
    <r>
      <rPr>
        <sz val="14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4"/>
        <color rgb="FF9933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физической культуре.</t>
    </r>
  </si>
  <si>
    <t xml:space="preserve">Слушали: </t>
  </si>
  <si>
    <r>
      <rPr>
        <sz val="14"/>
        <color rgb="FF000000"/>
        <rFont val="Times New Roman"/>
        <family val="1"/>
        <charset val="204"/>
      </rPr>
      <t xml:space="preserve">Председателя жюри, котор (ый</t>
    </r>
    <r>
      <rPr>
        <sz val="14"/>
        <color rgb="FF993300"/>
        <rFont val="Times New Roman"/>
        <family val="1"/>
        <charset val="204"/>
      </rPr>
      <t xml:space="preserve">/ая)</t>
    </r>
    <r>
      <rPr>
        <sz val="14"/>
        <color rgb="FF000000"/>
        <rFont val="Times New Roman"/>
        <family val="1"/>
        <charset val="204"/>
      </rPr>
      <t xml:space="preserve"> познакомил(</t>
    </r>
    <r>
      <rPr>
        <sz val="14"/>
        <color rgb="FF993300"/>
        <rFont val="Times New Roman"/>
        <family val="1"/>
        <charset val="204"/>
      </rPr>
      <t xml:space="preserve">а)</t>
    </r>
    <r>
      <rPr>
        <sz val="14"/>
        <color rgb="FF000000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физической культуре</t>
    </r>
    <r>
      <rPr>
        <b val="true"/>
        <sz val="14"/>
        <color rgb="FF000000"/>
        <rFont val="Times New Roman"/>
        <family val="1"/>
        <charset val="204"/>
      </rPr>
      <t xml:space="preserve">.</t>
    </r>
  </si>
  <si>
    <t xml:space="preserve">По итогам выполнения заданий олимпиады в соответствии с балльным рейтингом жюри предложено признать:</t>
  </si>
  <si>
    <t xml:space="preserve">1. Количество победителей: всего  -3    , 4 класс - 0   , 5 класс -0    , 6 класс - 1    ,  7 класс -1   , 8 класс -0     , 9 класс - 0   , 10 класс - 0   , 11 класс -  1  .</t>
  </si>
  <si>
    <r>
      <rPr>
        <sz val="14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4"/>
        <color rgb="FF000000"/>
        <rFont val="Times New Roman"/>
        <family val="1"/>
        <charset val="204"/>
      </rPr>
      <t xml:space="preserve">всего  - 3    , 4 класс -0    , 5 класс -1    , 6 класс -0     ,  7 класс -0   , 8 класс - 1    , 9 класс - 1   , 10 класс -  0  , 11 класс - 0    .</t>
    </r>
  </si>
  <si>
    <t xml:space="preserve">В ходе проведения школьного этапа олимпиады было удалено  0 участников, рассмотрено  0 апелляций, из них: удовлетворено 0, отклонено 0.</t>
  </si>
  <si>
    <r>
      <rPr>
        <b val="true"/>
        <sz val="14"/>
        <color rgb="FF000000"/>
        <rFont val="Times New Roman"/>
        <family val="1"/>
        <charset val="204"/>
      </rPr>
      <t xml:space="preserve">Проголосовали:</t>
    </r>
    <r>
      <rPr>
        <sz val="14"/>
        <color rgb="FF000000"/>
        <rFont val="Times New Roman"/>
        <family val="1"/>
        <charset val="204"/>
      </rPr>
      <t xml:space="preserve"> «ЗА» -   5    , «ПРОТИВ» -             , «ВОЗДЕРЖАЛИСЬ» -            .</t>
    </r>
  </si>
  <si>
    <t xml:space="preserve">Постановили:</t>
  </si>
  <si>
    <r>
      <rPr>
        <sz val="14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 val="true"/>
        <sz val="14"/>
        <color rgb="FF9933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</si>
  <si>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 val="true"/>
        <sz val="18"/>
        <color rgb="FF993300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(юноши)</t>
    </r>
  </si>
  <si>
    <t xml:space="preserve">№ п/п</t>
  </si>
  <si>
    <t xml:space="preserve">Муниципальное образование (город, район)</t>
  </si>
  <si>
    <t xml:space="preserve">Шифр работы</t>
  </si>
  <si>
    <t xml:space="preserve">Фамилия</t>
  </si>
  <si>
    <t xml:space="preserve">Имя</t>
  </si>
  <si>
    <t xml:space="preserve">Отчество</t>
  </si>
  <si>
    <t xml:space="preserve">Пол</t>
  </si>
  <si>
    <t xml:space="preserve">Дата рождения</t>
  </si>
  <si>
    <t xml:space="preserve">Гражданство </t>
  </si>
  <si>
    <t xml:space="preserve">Полное наименование образовательной организации  по Уставу</t>
  </si>
  <si>
    <t xml:space="preserve">Класс</t>
  </si>
  <si>
    <t xml:space="preserve">Теория (результат) </t>
  </si>
  <si>
    <t xml:space="preserve">Гимнастика (результат)</t>
  </si>
  <si>
    <t xml:space="preserve">Баскетбол (результат)</t>
  </si>
  <si>
    <t xml:space="preserve">Баллы</t>
  </si>
  <si>
    <t xml:space="preserve">Легкая атлетика (результат)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</si>
  <si>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</si>
  <si>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</si>
  <si>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</si>
  <si>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Апелляция </t>
  </si>
  <si>
    <t xml:space="preserve">Итоговое кол-во баллов</t>
  </si>
  <si>
    <t xml:space="preserve">Тип диплома (победитель, призер) </t>
  </si>
  <si>
    <t xml:space="preserve">Ф.И.О. учителя (полностью)</t>
  </si>
  <si>
    <t xml:space="preserve">г.Мичуринск</t>
  </si>
  <si>
    <t xml:space="preserve">Ф0605</t>
  </si>
  <si>
    <t xml:space="preserve">Зимин</t>
  </si>
  <si>
    <t xml:space="preserve">Марк</t>
  </si>
  <si>
    <t xml:space="preserve">Валерьевич</t>
  </si>
  <si>
    <t xml:space="preserve">М</t>
  </si>
  <si>
    <t xml:space="preserve">РФ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</si>
  <si>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</si>
  <si>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 xml:space="preserve">16,2</t>
  </si>
  <si>
    <t xml:space="preserve">победитель</t>
  </si>
  <si>
    <t xml:space="preserve">Ватагина Роза Насибулловна</t>
  </si>
  <si>
    <t xml:space="preserve">Ф0501</t>
  </si>
  <si>
    <t xml:space="preserve">Буданцев</t>
  </si>
  <si>
    <t xml:space="preserve">Владислав</t>
  </si>
  <si>
    <t xml:space="preserve">Александрович</t>
  </si>
  <si>
    <t xml:space="preserve">16,6</t>
  </si>
  <si>
    <t xml:space="preserve">призер</t>
  </si>
  <si>
    <t xml:space="preserve">Кострикин Александр Михайлович</t>
  </si>
  <si>
    <t xml:space="preserve">Ф0502</t>
  </si>
  <si>
    <t xml:space="preserve">Кадулин </t>
  </si>
  <si>
    <t xml:space="preserve">Сергей</t>
  </si>
  <si>
    <t xml:space="preserve">Андреевич</t>
  </si>
  <si>
    <t xml:space="preserve">16,7</t>
  </si>
  <si>
    <t xml:space="preserve">участник</t>
  </si>
  <si>
    <t xml:space="preserve"> Кострикин Александр Михайлович</t>
  </si>
  <si>
    <t xml:space="preserve">Ф0604</t>
  </si>
  <si>
    <t xml:space="preserve">Мячин</t>
  </si>
  <si>
    <t xml:space="preserve">Даниил</t>
  </si>
  <si>
    <t xml:space="preserve">Дмитриевич</t>
  </si>
  <si>
    <t xml:space="preserve">16,1</t>
  </si>
  <si>
    <t xml:space="preserve">Ф0606</t>
  </si>
  <si>
    <t xml:space="preserve">Немов</t>
  </si>
  <si>
    <t xml:space="preserve">Александр</t>
  </si>
  <si>
    <t xml:space="preserve">Михайлович</t>
  </si>
  <si>
    <t xml:space="preserve">15,4</t>
  </si>
  <si>
    <t xml:space="preserve">Ф0503</t>
  </si>
  <si>
    <t xml:space="preserve">Липатов</t>
  </si>
  <si>
    <t xml:space="preserve">Михаил</t>
  </si>
  <si>
    <t xml:space="preserve">16,5</t>
  </si>
  <si>
    <t xml:space="preserve">Ф0607</t>
  </si>
  <si>
    <t xml:space="preserve">Голубенко</t>
  </si>
  <si>
    <t xml:space="preserve">Арсений</t>
  </si>
  <si>
    <t xml:space="preserve">Викторович</t>
  </si>
  <si>
    <t xml:space="preserve">Ф0708</t>
  </si>
  <si>
    <t xml:space="preserve">Завьялов</t>
  </si>
  <si>
    <t xml:space="preserve">Максим</t>
  </si>
  <si>
    <t xml:space="preserve">Павлович</t>
  </si>
  <si>
    <t xml:space="preserve">25,1</t>
  </si>
  <si>
    <t xml:space="preserve">14,3</t>
  </si>
  <si>
    <t xml:space="preserve">Ф0813</t>
  </si>
  <si>
    <t xml:space="preserve">Востриков</t>
  </si>
  <si>
    <t xml:space="preserve">Кирилл</t>
  </si>
  <si>
    <t xml:space="preserve">Денисович</t>
  </si>
  <si>
    <t xml:space="preserve">26,0</t>
  </si>
  <si>
    <t xml:space="preserve">13,1</t>
  </si>
  <si>
    <t xml:space="preserve">Ситников Виталий Михайлович</t>
  </si>
  <si>
    <t xml:space="preserve">Ф0712</t>
  </si>
  <si>
    <t xml:space="preserve">Миньков</t>
  </si>
  <si>
    <t xml:space="preserve">Никита</t>
  </si>
  <si>
    <t xml:space="preserve">Константинович</t>
  </si>
  <si>
    <t xml:space="preserve">27,8</t>
  </si>
  <si>
    <t xml:space="preserve">14,1</t>
  </si>
  <si>
    <t xml:space="preserve">Ф0711</t>
  </si>
  <si>
    <t xml:space="preserve">Щенев</t>
  </si>
  <si>
    <t xml:space="preserve">39,0</t>
  </si>
  <si>
    <t xml:space="preserve">Ф0709</t>
  </si>
  <si>
    <t xml:space="preserve">Архипов</t>
  </si>
  <si>
    <t xml:space="preserve">Алексей</t>
  </si>
  <si>
    <t xml:space="preserve">Антонович</t>
  </si>
  <si>
    <t xml:space="preserve">41</t>
  </si>
  <si>
    <t xml:space="preserve">16,0</t>
  </si>
  <si>
    <t xml:space="preserve">Ф0710</t>
  </si>
  <si>
    <t xml:space="preserve">Полянский</t>
  </si>
  <si>
    <t xml:space="preserve">43</t>
  </si>
  <si>
    <t xml:space="preserve">15,5</t>
  </si>
  <si>
    <t xml:space="preserve">Ф1121ф-11-21</t>
  </si>
  <si>
    <t xml:space="preserve">Степанов</t>
  </si>
  <si>
    <t xml:space="preserve">Николаевич</t>
  </si>
  <si>
    <t xml:space="preserve">22,2</t>
  </si>
  <si>
    <t xml:space="preserve">Ф0914</t>
  </si>
  <si>
    <t xml:space="preserve">Шевяков</t>
  </si>
  <si>
    <t xml:space="preserve">Иван</t>
  </si>
  <si>
    <t xml:space="preserve">10.102008</t>
  </si>
  <si>
    <t xml:space="preserve">23,1</t>
  </si>
  <si>
    <t xml:space="preserve">Ф1018</t>
  </si>
  <si>
    <t xml:space="preserve">Болдырев</t>
  </si>
  <si>
    <t xml:space="preserve">Павел</t>
  </si>
  <si>
    <t xml:space="preserve">Романович</t>
  </si>
  <si>
    <t xml:space="preserve">26,1</t>
  </si>
  <si>
    <t xml:space="preserve">Ф1119</t>
  </si>
  <si>
    <t xml:space="preserve">Рязанов</t>
  </si>
  <si>
    <t xml:space="preserve">Егор</t>
  </si>
  <si>
    <t xml:space="preserve">Сергеевич</t>
  </si>
  <si>
    <t xml:space="preserve">25,4</t>
  </si>
  <si>
    <t xml:space="preserve">Ф0917</t>
  </si>
  <si>
    <t xml:space="preserve">Улыбышев </t>
  </si>
  <si>
    <t xml:space="preserve">Илья</t>
  </si>
  <si>
    <t xml:space="preserve">30,6</t>
  </si>
  <si>
    <t xml:space="preserve">Ф0915</t>
  </si>
  <si>
    <t xml:space="preserve">Кулиев </t>
  </si>
  <si>
    <t xml:space="preserve">Эминович</t>
  </si>
  <si>
    <t xml:space="preserve">36,2</t>
  </si>
  <si>
    <t xml:space="preserve">Ф0916</t>
  </si>
  <si>
    <t xml:space="preserve">Данилов</t>
  </si>
  <si>
    <t xml:space="preserve">Алексеевич</t>
  </si>
  <si>
    <t xml:space="preserve">31,5</t>
  </si>
  <si>
    <t xml:space="preserve">Ф1120</t>
  </si>
  <si>
    <t xml:space="preserve">Горшков</t>
  </si>
  <si>
    <t xml:space="preserve">Антон</t>
  </si>
  <si>
    <t xml:space="preserve">50,3</t>
  </si>
  <si>
    <t xml:space="preserve">Председатель жюри</t>
  </si>
  <si>
    <r>
      <rPr>
        <sz val="18"/>
        <color rgb="FF000000"/>
        <rFont val="Times New Roman"/>
        <family val="1"/>
        <charset val="204"/>
      </rPr>
      <t xml:space="preserve">         Ватагина Роза Насибулловна_______________________________________________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</si>
  <si>
    <r>
      <rPr>
        <sz val="18"/>
        <color rgb="FF000000"/>
        <rFont val="Times New Roman"/>
        <family val="1"/>
        <charset val="204"/>
      </rPr>
      <t xml:space="preserve">    Секретарь жюри Галкина Ольга Васильевна_____________________________________________ </t>
    </r>
    <r>
      <rPr>
        <i val="true"/>
        <sz val="18"/>
        <color rgb="FF000000"/>
        <rFont val="Times New Roman"/>
        <family val="1"/>
        <charset val="204"/>
      </rPr>
      <t xml:space="preserve">(Ф.И.О.)   </t>
    </r>
    <r>
      <rPr>
        <sz val="18"/>
        <color rgb="FF000000"/>
        <rFont val="Times New Roman"/>
        <family val="1"/>
        <charset val="204"/>
      </rPr>
      <t xml:space="preserve">___________________________________________</t>
    </r>
    <r>
      <rPr>
        <i val="true"/>
        <sz val="18"/>
        <color rgb="FF000000"/>
        <rFont val="Times New Roman"/>
        <family val="1"/>
        <charset val="204"/>
      </rPr>
      <t xml:space="preserve"> (подпись)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</si>
</sst>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 val="true"/>
      <sz val="14"/>
      <color rgb="FF9933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color rgb="FF9933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 val="true"/>
      <sz val="1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1048576"/>
  <sheetViews>
    <sheetView showFormulas="false" showGridLines="true" showRowColHeaders="true" showZeros="true" rightToLeft="false" tabSelected="true" showOutlineSymbols="true" defaultGridColor="true" view="normal" topLeftCell="A31" colorId="64" zoomScale="59" zoomScaleNormal="59" zoomScalePageLayoutView="100" workbookViewId="0">
      <selection pane="topLeft" activeCell="F11" activeCellId="0" sqref="F1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1" width="21.14"/>
    <col collapsed="false" customWidth="true" hidden="false" outlineLevel="0" max="3" min="3" style="1" width="16.43"/>
    <col collapsed="false" customWidth="true" hidden="false" outlineLevel="0" max="4" min="4" style="1" width="16"/>
    <col collapsed="false" customWidth="true" hidden="false" outlineLevel="0" max="5" min="5" style="1" width="14.57"/>
    <col collapsed="false" customWidth="true" hidden="false" outlineLevel="0" max="6" min="6" style="1" width="16.71"/>
    <col collapsed="false" customWidth="true" hidden="false" outlineLevel="0" max="8" min="8" style="1" width="14.71"/>
    <col collapsed="false" customWidth="true" hidden="false" outlineLevel="0" max="9" min="9" style="1" width="18"/>
    <col collapsed="false" customWidth="true" hidden="false" outlineLevel="0" max="10" min="10" style="1" width="51.71"/>
    <col collapsed="false" customWidth="true" hidden="false" outlineLevel="0" max="13" min="12" style="1" width="10.42"/>
    <col collapsed="false" customWidth="true" hidden="false" outlineLevel="0" max="14" min="14" style="2" width="11.29"/>
    <col collapsed="false" customWidth="true" hidden="false" outlineLevel="0" max="15" min="15" style="1" width="11.29"/>
    <col collapsed="false" customWidth="true" hidden="false" outlineLevel="0" max="16" min="16" style="2" width="12.29"/>
    <col collapsed="false" customWidth="true" hidden="false" outlineLevel="0" max="17" min="17" style="1" width="11"/>
    <col collapsed="false" customWidth="true" hidden="false" outlineLevel="0" max="18" min="18" style="1" width="12.71"/>
    <col collapsed="false" customWidth="true" hidden="false" outlineLevel="0" max="19" min="19" style="1" width="14"/>
    <col collapsed="false" customWidth="true" hidden="false" outlineLevel="0" max="20" min="20" style="1" width="16.57"/>
    <col collapsed="false" customWidth="true" hidden="false" outlineLevel="0" max="21" min="21" style="1" width="15.57"/>
    <col collapsed="false" customWidth="true" hidden="false" outlineLevel="0" max="22" min="22" style="1" width="15"/>
    <col collapsed="false" customWidth="true" hidden="false" outlineLevel="0" max="23" min="23" style="1" width="20.29"/>
    <col collapsed="false" customWidth="true" hidden="false" outlineLevel="0" max="24" min="24" style="1" width="21.84"/>
  </cols>
  <sheetData>
    <row r="1" s="4" customFormat="true" ht="23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4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4" customFormat="true" ht="18.75" hidden="false" customHeight="fals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4" customFormat="true" ht="18.75" hidden="false" customHeight="false" outlineLevel="0" collapsed="false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3</v>
      </c>
      <c r="L4" s="7"/>
      <c r="M4" s="7"/>
      <c r="N4" s="7"/>
      <c r="O4" s="7"/>
      <c r="P4" s="7"/>
      <c r="Q4" s="7"/>
      <c r="R4" s="6"/>
      <c r="S4" s="6"/>
      <c r="T4" s="6"/>
      <c r="U4" s="6"/>
      <c r="V4" s="6"/>
      <c r="W4" s="6"/>
    </row>
    <row r="5" s="4" customFormat="true" ht="18.75" hidden="false" customHeight="false" outlineLevel="0" collapsed="false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="4" customFormat="true" ht="18.75" hidden="false" customHeight="false" outlineLevel="0" collapsed="false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="4" customFormat="true" ht="18.75" hidden="false" customHeight="false" outlineLevel="0" collapsed="false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="4" customFormat="true" ht="18.75" hidden="false" customHeight="false" outlineLevel="0" collapsed="false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="4" customFormat="true" ht="18.75" hidden="false" customHeight="false" outlineLevel="0" collapsed="false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9"/>
      <c r="P9" s="10"/>
      <c r="Q9" s="9"/>
      <c r="R9" s="9"/>
      <c r="S9" s="9"/>
      <c r="T9" s="9"/>
      <c r="U9" s="9"/>
      <c r="V9" s="9"/>
      <c r="W9" s="9"/>
    </row>
    <row r="10" s="4" customFormat="true" ht="18.75" hidden="false" customHeight="false" outlineLevel="0" collapsed="false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="4" customFormat="true" ht="18.75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9"/>
      <c r="P11" s="10"/>
      <c r="Q11" s="9"/>
      <c r="R11" s="9"/>
      <c r="S11" s="9"/>
      <c r="T11" s="9"/>
      <c r="U11" s="9"/>
      <c r="V11" s="9"/>
      <c r="W11" s="9"/>
    </row>
    <row r="12" s="4" customFormat="true" ht="23.25" hidden="false" customHeight="true" outlineLevel="0" collapsed="false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="4" customFormat="true" ht="18.75" hidden="false" customHeight="false" outlineLevel="0" collapsed="false">
      <c r="A13" s="9" t="s">
        <v>9</v>
      </c>
      <c r="B13" s="9"/>
      <c r="C13" s="9" t="s">
        <v>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9"/>
      <c r="P13" s="10"/>
      <c r="Q13" s="9"/>
      <c r="R13" s="9"/>
      <c r="S13" s="9"/>
      <c r="T13" s="9"/>
      <c r="U13" s="9"/>
      <c r="V13" s="9"/>
      <c r="W13" s="9"/>
    </row>
    <row r="14" s="4" customFormat="true" ht="18.75" hidden="false" customHeight="false" outlineLevel="0" collapsed="false">
      <c r="A14" s="9" t="s">
        <v>11</v>
      </c>
      <c r="B14" s="9"/>
      <c r="C14" s="9" t="s">
        <v>12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9"/>
      <c r="P14" s="10"/>
      <c r="Q14" s="9"/>
      <c r="R14" s="9"/>
      <c r="S14" s="9"/>
      <c r="T14" s="9"/>
      <c r="U14" s="9"/>
      <c r="V14" s="9"/>
      <c r="W14" s="9"/>
    </row>
    <row r="15" s="4" customFormat="true" ht="18.75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O15" s="9"/>
      <c r="P15" s="10"/>
      <c r="Q15" s="9"/>
      <c r="R15" s="9"/>
      <c r="S15" s="9"/>
      <c r="T15" s="9"/>
      <c r="U15" s="9"/>
      <c r="V15" s="9"/>
      <c r="W15" s="9"/>
    </row>
    <row r="16" s="4" customFormat="true" ht="18.75" hidden="false" customHeight="false" outlineLevel="0" collapsed="false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="4" customFormat="true" ht="18.75" hidden="false" customHeight="false" outlineLevel="0" collapsed="false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="4" customFormat="true" ht="18.75" hidden="false" customHeight="false" outlineLevel="0" collapsed="false">
      <c r="A18" s="8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="4" customFormat="true" ht="18.75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9"/>
      <c r="P19" s="10"/>
      <c r="Q19" s="9"/>
      <c r="R19" s="9"/>
      <c r="S19" s="9"/>
      <c r="T19" s="9"/>
      <c r="U19" s="9"/>
      <c r="V19" s="9"/>
      <c r="W19" s="9"/>
    </row>
    <row r="20" s="4" customFormat="true" ht="18.75" hidden="false" customHeight="false" outlineLevel="0" collapsed="false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="4" customFormat="true" ht="18.75" hidden="false" customHeight="false" outlineLevel="0" collapsed="false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="4" customFormat="true" ht="18.75" hidden="false" customHeight="false" outlineLevel="0" collapsed="fals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9"/>
      <c r="P22" s="10"/>
      <c r="Q22" s="9"/>
      <c r="R22" s="9"/>
      <c r="S22" s="9"/>
      <c r="T22" s="9"/>
      <c r="U22" s="9"/>
      <c r="V22" s="9"/>
      <c r="W22" s="9"/>
    </row>
    <row r="23" s="8" customFormat="true" ht="18.75" hidden="false" customHeight="false" outlineLevel="0" collapsed="false">
      <c r="A23" s="8" t="s">
        <v>18</v>
      </c>
    </row>
    <row r="24" s="8" customFormat="true" ht="18.75" hidden="false" customHeight="false" outlineLevel="0" collapsed="false">
      <c r="A24" s="8" t="s">
        <v>19</v>
      </c>
    </row>
    <row r="25" s="8" customFormat="true" ht="15.15" hidden="false" customHeight="false" outlineLevel="0" collapsed="false">
      <c r="A25" s="8" t="s">
        <v>20</v>
      </c>
    </row>
    <row r="26" s="4" customFormat="true" ht="18.75" hidden="false" customHeight="false" outlineLevel="0" collapsed="fals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9"/>
      <c r="P26" s="10"/>
      <c r="Q26" s="9"/>
      <c r="R26" s="9"/>
      <c r="S26" s="9"/>
      <c r="T26" s="9"/>
      <c r="U26" s="9"/>
      <c r="V26" s="9"/>
      <c r="W26" s="9"/>
    </row>
    <row r="27" s="8" customFormat="true" ht="18.75" hidden="false" customHeight="false" outlineLevel="0" collapsed="false">
      <c r="A27" s="8" t="s">
        <v>21</v>
      </c>
    </row>
    <row r="28" s="8" customFormat="true" ht="18.75" hidden="false" customHeight="false" outlineLevel="0" collapsed="false"/>
    <row r="29" s="4" customFormat="true" ht="18.75" hidden="false" customHeight="false" outlineLevel="0" collapsed="false">
      <c r="A29" s="13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3"/>
      <c r="P29" s="14"/>
      <c r="Q29" s="13"/>
      <c r="R29" s="13"/>
      <c r="S29" s="13"/>
      <c r="T29" s="13"/>
      <c r="U29" s="13"/>
      <c r="V29" s="13"/>
      <c r="W29" s="13"/>
    </row>
    <row r="30" s="4" customFormat="true" ht="18.75" hidden="false" customHeight="false" outlineLevel="0" collapsed="fals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3"/>
      <c r="P30" s="14"/>
      <c r="Q30" s="13"/>
      <c r="R30" s="13"/>
      <c r="S30" s="13"/>
      <c r="T30" s="13"/>
      <c r="U30" s="13"/>
      <c r="V30" s="13"/>
      <c r="W30" s="13"/>
    </row>
    <row r="31" s="4" customFormat="true" ht="18.75" hidden="false" customHeight="false" outlineLevel="0" collapsed="false">
      <c r="A31" s="12" t="s">
        <v>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4" customFormat="true" ht="18.75" hidden="false" customHeight="false" outlineLevel="0" collapsed="false">
      <c r="A32" s="15" t="s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="4" customFormat="true" ht="18.75" hidden="false" customHeight="false" outlineLevel="0" collapsed="false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13"/>
      <c r="P33" s="14"/>
      <c r="Q33" s="13"/>
      <c r="R33" s="13"/>
      <c r="S33" s="13"/>
      <c r="T33" s="13"/>
      <c r="U33" s="13"/>
      <c r="V33" s="13"/>
      <c r="W33" s="13"/>
    </row>
    <row r="34" customFormat="false" ht="22.5" hidden="false" customHeight="true" outlineLevel="0" collapsed="false">
      <c r="A34" s="16" t="s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="1" customFormat="true" ht="15.75" hidden="false" customHeight="false" outlineLevel="0" collapsed="false">
      <c r="N35" s="2"/>
      <c r="P35" s="2"/>
    </row>
    <row r="36" customFormat="false" ht="96" hidden="false" customHeight="true" outlineLevel="0" collapsed="false">
      <c r="A36" s="17" t="s">
        <v>26</v>
      </c>
      <c r="B36" s="17" t="s">
        <v>27</v>
      </c>
      <c r="C36" s="17" t="s">
        <v>28</v>
      </c>
      <c r="D36" s="17" t="s">
        <v>29</v>
      </c>
      <c r="E36" s="17" t="s">
        <v>30</v>
      </c>
      <c r="F36" s="17" t="s">
        <v>31</v>
      </c>
      <c r="G36" s="17" t="s">
        <v>32</v>
      </c>
      <c r="H36" s="18" t="s">
        <v>33</v>
      </c>
      <c r="I36" s="17" t="s">
        <v>34</v>
      </c>
      <c r="J36" s="17" t="s">
        <v>35</v>
      </c>
      <c r="K36" s="18" t="s">
        <v>36</v>
      </c>
      <c r="L36" s="17" t="s">
        <v>37</v>
      </c>
      <c r="M36" s="17" t="s">
        <v>38</v>
      </c>
      <c r="N36" s="19" t="s">
        <v>39</v>
      </c>
      <c r="O36" s="17" t="s">
        <v>40</v>
      </c>
      <c r="P36" s="19" t="s">
        <v>41</v>
      </c>
      <c r="Q36" s="17" t="s">
        <v>40</v>
      </c>
      <c r="R36" s="18" t="s">
        <v>42</v>
      </c>
      <c r="S36" s="18" t="s">
        <v>43</v>
      </c>
      <c r="T36" s="18" t="s">
        <v>44</v>
      </c>
      <c r="U36" s="18" t="s">
        <v>45</v>
      </c>
      <c r="V36" s="18" t="s">
        <v>46</v>
      </c>
      <c r="W36" s="18" t="s">
        <v>47</v>
      </c>
      <c r="X36" s="17" t="s">
        <v>48</v>
      </c>
    </row>
    <row r="37" customFormat="false" ht="113.25" hidden="false" customHeight="false" outlineLevel="0" collapsed="false">
      <c r="A37" s="20" t="n">
        <v>1</v>
      </c>
      <c r="B37" s="21" t="s">
        <v>49</v>
      </c>
      <c r="C37" s="21" t="s">
        <v>50</v>
      </c>
      <c r="D37" s="21" t="s">
        <v>51</v>
      </c>
      <c r="E37" s="21" t="s">
        <v>52</v>
      </c>
      <c r="F37" s="21" t="s">
        <v>53</v>
      </c>
      <c r="G37" s="22" t="s">
        <v>54</v>
      </c>
      <c r="H37" s="23" t="n">
        <v>40912</v>
      </c>
      <c r="I37" s="22" t="s">
        <v>55</v>
      </c>
      <c r="J37" s="20" t="s">
        <v>56</v>
      </c>
      <c r="K37" s="21" t="n">
        <v>6</v>
      </c>
      <c r="L37" s="24" t="n">
        <v>16</v>
      </c>
      <c r="M37" s="24" t="n">
        <v>40</v>
      </c>
      <c r="N37" s="25"/>
      <c r="O37" s="24"/>
      <c r="P37" s="25" t="s">
        <v>57</v>
      </c>
      <c r="Q37" s="24" t="n">
        <v>38</v>
      </c>
      <c r="R37" s="26" t="n">
        <f aca="false">SUM(L37:Q37)</f>
        <v>94</v>
      </c>
      <c r="S37" s="24" t="n">
        <v>100</v>
      </c>
      <c r="T37" s="27" t="n">
        <f aca="false">R37/S37</f>
        <v>0.94</v>
      </c>
      <c r="U37" s="28"/>
      <c r="V37" s="28" t="n">
        <v>94</v>
      </c>
      <c r="W37" s="29" t="s">
        <v>58</v>
      </c>
      <c r="X37" s="20" t="s">
        <v>59</v>
      </c>
    </row>
    <row r="38" customFormat="false" ht="113.25" hidden="false" customHeight="false" outlineLevel="0" collapsed="false">
      <c r="A38" s="20" t="n">
        <v>2</v>
      </c>
      <c r="B38" s="20" t="s">
        <v>49</v>
      </c>
      <c r="C38" s="30" t="s">
        <v>60</v>
      </c>
      <c r="D38" s="30" t="s">
        <v>61</v>
      </c>
      <c r="E38" s="30" t="s">
        <v>62</v>
      </c>
      <c r="F38" s="30" t="s">
        <v>63</v>
      </c>
      <c r="G38" s="30" t="s">
        <v>54</v>
      </c>
      <c r="H38" s="31" t="n">
        <v>41134</v>
      </c>
      <c r="I38" s="30" t="s">
        <v>55</v>
      </c>
      <c r="J38" s="20" t="s">
        <v>56</v>
      </c>
      <c r="K38" s="32" t="n">
        <v>5</v>
      </c>
      <c r="L38" s="33" t="n">
        <v>15</v>
      </c>
      <c r="M38" s="33" t="n">
        <v>37.5</v>
      </c>
      <c r="N38" s="34"/>
      <c r="O38" s="33"/>
      <c r="P38" s="34" t="s">
        <v>64</v>
      </c>
      <c r="Q38" s="33" t="n">
        <v>38</v>
      </c>
      <c r="R38" s="35" t="n">
        <f aca="false">SUM(L38:Q38)</f>
        <v>90.5</v>
      </c>
      <c r="S38" s="33" t="n">
        <v>100</v>
      </c>
      <c r="T38" s="36" t="n">
        <f aca="false">R38/S38</f>
        <v>0.905</v>
      </c>
      <c r="U38" s="37"/>
      <c r="V38" s="37" t="n">
        <v>90.5</v>
      </c>
      <c r="W38" s="38" t="s">
        <v>65</v>
      </c>
      <c r="X38" s="20" t="s">
        <v>66</v>
      </c>
    </row>
    <row r="39" customFormat="false" ht="95.5" hidden="false" customHeight="false" outlineLevel="0" collapsed="false">
      <c r="A39" s="20" t="n">
        <v>3</v>
      </c>
      <c r="B39" s="20" t="s">
        <v>49</v>
      </c>
      <c r="C39" s="20" t="s">
        <v>67</v>
      </c>
      <c r="D39" s="20" t="s">
        <v>68</v>
      </c>
      <c r="E39" s="20" t="s">
        <v>69</v>
      </c>
      <c r="F39" s="20" t="s">
        <v>70</v>
      </c>
      <c r="G39" s="30" t="s">
        <v>54</v>
      </c>
      <c r="H39" s="39" t="n">
        <v>41060</v>
      </c>
      <c r="I39" s="30" t="s">
        <v>55</v>
      </c>
      <c r="J39" s="20" t="s">
        <v>56</v>
      </c>
      <c r="K39" s="20" t="n">
        <v>5</v>
      </c>
      <c r="L39" s="33" t="n">
        <v>15</v>
      </c>
      <c r="M39" s="33" t="n">
        <v>37.5</v>
      </c>
      <c r="N39" s="34"/>
      <c r="O39" s="33"/>
      <c r="P39" s="34" t="s">
        <v>71</v>
      </c>
      <c r="Q39" s="33" t="n">
        <v>37</v>
      </c>
      <c r="R39" s="35" t="n">
        <f aca="false">SUM(L39:Q39)</f>
        <v>89.5</v>
      </c>
      <c r="S39" s="33" t="n">
        <v>100</v>
      </c>
      <c r="T39" s="36" t="n">
        <f aca="false">R39/S39</f>
        <v>0.895</v>
      </c>
      <c r="U39" s="37"/>
      <c r="V39" s="37" t="n">
        <v>89.5</v>
      </c>
      <c r="W39" s="29" t="s">
        <v>72</v>
      </c>
      <c r="X39" s="20" t="s">
        <v>73</v>
      </c>
    </row>
    <row r="40" customFormat="false" ht="95.5" hidden="false" customHeight="false" outlineLevel="0" collapsed="false">
      <c r="A40" s="20" t="n">
        <v>4</v>
      </c>
      <c r="B40" s="21" t="s">
        <v>49</v>
      </c>
      <c r="C40" s="21" t="s">
        <v>74</v>
      </c>
      <c r="D40" s="21" t="s">
        <v>75</v>
      </c>
      <c r="E40" s="21" t="s">
        <v>76</v>
      </c>
      <c r="F40" s="21" t="s">
        <v>77</v>
      </c>
      <c r="G40" s="22" t="s">
        <v>54</v>
      </c>
      <c r="H40" s="23" t="n">
        <v>40667</v>
      </c>
      <c r="I40" s="22" t="s">
        <v>55</v>
      </c>
      <c r="J40" s="20" t="s">
        <v>56</v>
      </c>
      <c r="K40" s="21" t="n">
        <v>6</v>
      </c>
      <c r="L40" s="24" t="n">
        <v>8</v>
      </c>
      <c r="M40" s="24" t="n">
        <v>33</v>
      </c>
      <c r="N40" s="25"/>
      <c r="O40" s="24"/>
      <c r="P40" s="25" t="s">
        <v>78</v>
      </c>
      <c r="Q40" s="24" t="n">
        <v>39</v>
      </c>
      <c r="R40" s="26" t="n">
        <f aca="false">SUM(L40:Q40)</f>
        <v>80</v>
      </c>
      <c r="S40" s="24" t="n">
        <v>100</v>
      </c>
      <c r="T40" s="27" t="n">
        <f aca="false">R40/S40</f>
        <v>0.8</v>
      </c>
      <c r="U40" s="28"/>
      <c r="V40" s="28" t="n">
        <v>80</v>
      </c>
      <c r="W40" s="29" t="s">
        <v>72</v>
      </c>
      <c r="X40" s="20" t="s">
        <v>59</v>
      </c>
    </row>
    <row r="41" customFormat="false" ht="113.25" hidden="false" customHeight="false" outlineLevel="0" collapsed="false">
      <c r="A41" s="20" t="n">
        <v>5</v>
      </c>
      <c r="B41" s="21" t="s">
        <v>49</v>
      </c>
      <c r="C41" s="21" t="s">
        <v>79</v>
      </c>
      <c r="D41" s="21" t="s">
        <v>80</v>
      </c>
      <c r="E41" s="21" t="s">
        <v>81</v>
      </c>
      <c r="F41" s="21" t="s">
        <v>82</v>
      </c>
      <c r="G41" s="22" t="s">
        <v>54</v>
      </c>
      <c r="H41" s="23" t="n">
        <v>40749</v>
      </c>
      <c r="I41" s="22" t="s">
        <v>55</v>
      </c>
      <c r="J41" s="20" t="s">
        <v>56</v>
      </c>
      <c r="K41" s="21" t="n">
        <v>6</v>
      </c>
      <c r="L41" s="24" t="n">
        <v>7.5</v>
      </c>
      <c r="M41" s="24" t="n">
        <v>31</v>
      </c>
      <c r="N41" s="25"/>
      <c r="O41" s="24"/>
      <c r="P41" s="25" t="s">
        <v>83</v>
      </c>
      <c r="Q41" s="24" t="n">
        <v>40</v>
      </c>
      <c r="R41" s="26" t="n">
        <f aca="false">SUM(L41:Q41)</f>
        <v>78.5</v>
      </c>
      <c r="S41" s="24" t="n">
        <v>100</v>
      </c>
      <c r="T41" s="27" t="n">
        <f aca="false">R41/S41</f>
        <v>0.785</v>
      </c>
      <c r="U41" s="28"/>
      <c r="V41" s="28" t="n">
        <v>78.5</v>
      </c>
      <c r="W41" s="29" t="s">
        <v>72</v>
      </c>
      <c r="X41" s="20" t="s">
        <v>59</v>
      </c>
    </row>
    <row r="42" customFormat="false" ht="113.25" hidden="false" customHeight="false" outlineLevel="0" collapsed="false">
      <c r="A42" s="20" t="n">
        <v>6</v>
      </c>
      <c r="B42" s="21" t="s">
        <v>49</v>
      </c>
      <c r="C42" s="21" t="s">
        <v>84</v>
      </c>
      <c r="D42" s="21" t="s">
        <v>85</v>
      </c>
      <c r="E42" s="21" t="s">
        <v>86</v>
      </c>
      <c r="F42" s="21" t="s">
        <v>82</v>
      </c>
      <c r="G42" s="22" t="s">
        <v>54</v>
      </c>
      <c r="H42" s="23" t="n">
        <v>40925</v>
      </c>
      <c r="I42" s="22" t="s">
        <v>55</v>
      </c>
      <c r="J42" s="20" t="s">
        <v>56</v>
      </c>
      <c r="K42" s="21" t="n">
        <v>5</v>
      </c>
      <c r="L42" s="24" t="n">
        <v>12</v>
      </c>
      <c r="M42" s="24" t="n">
        <v>24</v>
      </c>
      <c r="N42" s="25"/>
      <c r="O42" s="24"/>
      <c r="P42" s="25" t="s">
        <v>87</v>
      </c>
      <c r="Q42" s="24" t="n">
        <v>38</v>
      </c>
      <c r="R42" s="26" t="n">
        <f aca="false">SUM(L42:Q42)</f>
        <v>74</v>
      </c>
      <c r="S42" s="24" t="n">
        <v>100</v>
      </c>
      <c r="T42" s="27" t="n">
        <f aca="false">R42/S42</f>
        <v>0.74</v>
      </c>
      <c r="U42" s="28"/>
      <c r="V42" s="28" t="n">
        <v>74</v>
      </c>
      <c r="W42" s="29" t="s">
        <v>72</v>
      </c>
      <c r="X42" s="20" t="s">
        <v>73</v>
      </c>
    </row>
    <row r="43" customFormat="false" ht="113.25" hidden="false" customHeight="false" outlineLevel="0" collapsed="false">
      <c r="A43" s="20" t="n">
        <v>7</v>
      </c>
      <c r="B43" s="21" t="s">
        <v>49</v>
      </c>
      <c r="C43" s="21" t="s">
        <v>88</v>
      </c>
      <c r="D43" s="21" t="s">
        <v>89</v>
      </c>
      <c r="E43" s="21" t="s">
        <v>90</v>
      </c>
      <c r="F43" s="21" t="s">
        <v>91</v>
      </c>
      <c r="G43" s="22" t="s">
        <v>54</v>
      </c>
      <c r="H43" s="23" t="n">
        <v>40941</v>
      </c>
      <c r="I43" s="22" t="s">
        <v>55</v>
      </c>
      <c r="J43" s="20" t="s">
        <v>56</v>
      </c>
      <c r="K43" s="21" t="n">
        <v>6</v>
      </c>
      <c r="L43" s="24" t="n">
        <v>5</v>
      </c>
      <c r="M43" s="24" t="n">
        <v>27</v>
      </c>
      <c r="N43" s="25"/>
      <c r="O43" s="24"/>
      <c r="P43" s="25" t="s">
        <v>83</v>
      </c>
      <c r="Q43" s="24" t="n">
        <v>40</v>
      </c>
      <c r="R43" s="26" t="n">
        <f aca="false">SUM(L43:Q43)</f>
        <v>72</v>
      </c>
      <c r="S43" s="24" t="n">
        <v>100</v>
      </c>
      <c r="T43" s="27" t="n">
        <f aca="false">R43/S43</f>
        <v>0.72</v>
      </c>
      <c r="U43" s="28"/>
      <c r="V43" s="28" t="n">
        <v>72</v>
      </c>
      <c r="W43" s="29" t="s">
        <v>72</v>
      </c>
      <c r="X43" s="20" t="s">
        <v>59</v>
      </c>
    </row>
    <row r="44" customFormat="false" ht="113.25" hidden="false" customHeight="false" outlineLevel="0" collapsed="false">
      <c r="A44" s="20" t="n">
        <v>8</v>
      </c>
      <c r="B44" s="21" t="s">
        <v>49</v>
      </c>
      <c r="C44" s="21" t="s">
        <v>92</v>
      </c>
      <c r="D44" s="21" t="s">
        <v>93</v>
      </c>
      <c r="E44" s="21" t="s">
        <v>94</v>
      </c>
      <c r="F44" s="21" t="s">
        <v>95</v>
      </c>
      <c r="G44" s="22" t="s">
        <v>54</v>
      </c>
      <c r="H44" s="23" t="n">
        <v>40389</v>
      </c>
      <c r="I44" s="22" t="s">
        <v>55</v>
      </c>
      <c r="J44" s="20" t="s">
        <v>56</v>
      </c>
      <c r="K44" s="21" t="n">
        <v>7</v>
      </c>
      <c r="L44" s="24" t="n">
        <v>15</v>
      </c>
      <c r="M44" s="24" t="n">
        <v>26.2</v>
      </c>
      <c r="N44" s="25" t="s">
        <v>96</v>
      </c>
      <c r="O44" s="24" t="n">
        <v>20</v>
      </c>
      <c r="P44" s="25" t="s">
        <v>97</v>
      </c>
      <c r="Q44" s="24" t="n">
        <v>27</v>
      </c>
      <c r="R44" s="26" t="n">
        <f aca="false">SUM(L44:Q44)</f>
        <v>88.2</v>
      </c>
      <c r="S44" s="24" t="n">
        <v>100</v>
      </c>
      <c r="T44" s="27" t="n">
        <f aca="false">R44/S44</f>
        <v>0.882</v>
      </c>
      <c r="U44" s="28"/>
      <c r="V44" s="28" t="n">
        <v>88.3</v>
      </c>
      <c r="W44" s="29" t="s">
        <v>58</v>
      </c>
      <c r="X44" s="20" t="s">
        <v>73</v>
      </c>
    </row>
    <row r="45" customFormat="false" ht="113.25" hidden="false" customHeight="false" outlineLevel="0" collapsed="false">
      <c r="A45" s="20" t="n">
        <v>9</v>
      </c>
      <c r="B45" s="21" t="s">
        <v>49</v>
      </c>
      <c r="C45" s="21" t="s">
        <v>98</v>
      </c>
      <c r="D45" s="21" t="s">
        <v>99</v>
      </c>
      <c r="E45" s="21" t="s">
        <v>100</v>
      </c>
      <c r="F45" s="21" t="s">
        <v>101</v>
      </c>
      <c r="G45" s="22" t="s">
        <v>54</v>
      </c>
      <c r="H45" s="23" t="n">
        <v>40237</v>
      </c>
      <c r="I45" s="22" t="s">
        <v>55</v>
      </c>
      <c r="J45" s="20" t="s">
        <v>56</v>
      </c>
      <c r="K45" s="21" t="n">
        <v>8</v>
      </c>
      <c r="L45" s="24" t="n">
        <v>15</v>
      </c>
      <c r="M45" s="24" t="n">
        <v>24</v>
      </c>
      <c r="N45" s="25" t="s">
        <v>102</v>
      </c>
      <c r="O45" s="24" t="n">
        <v>18</v>
      </c>
      <c r="P45" s="25" t="s">
        <v>103</v>
      </c>
      <c r="Q45" s="24" t="n">
        <v>30</v>
      </c>
      <c r="R45" s="26" t="n">
        <f aca="false">SUM(L45:Q45)</f>
        <v>87</v>
      </c>
      <c r="S45" s="24" t="n">
        <v>100</v>
      </c>
      <c r="T45" s="27" t="n">
        <f aca="false">R45/S45</f>
        <v>0.87</v>
      </c>
      <c r="U45" s="28"/>
      <c r="V45" s="28" t="n">
        <v>87</v>
      </c>
      <c r="W45" s="29" t="s">
        <v>65</v>
      </c>
      <c r="X45" s="20" t="s">
        <v>104</v>
      </c>
    </row>
    <row r="46" customFormat="false" ht="95.5" hidden="false" customHeight="false" outlineLevel="0" collapsed="false">
      <c r="A46" s="20" t="n">
        <v>10</v>
      </c>
      <c r="B46" s="21" t="s">
        <v>49</v>
      </c>
      <c r="C46" s="21" t="s">
        <v>105</v>
      </c>
      <c r="D46" s="21" t="s">
        <v>106</v>
      </c>
      <c r="E46" s="21" t="s">
        <v>107</v>
      </c>
      <c r="F46" s="21" t="s">
        <v>108</v>
      </c>
      <c r="G46" s="22" t="s">
        <v>54</v>
      </c>
      <c r="H46" s="23" t="n">
        <v>40333</v>
      </c>
      <c r="I46" s="22" t="s">
        <v>55</v>
      </c>
      <c r="J46" s="20" t="s">
        <v>56</v>
      </c>
      <c r="K46" s="21" t="n">
        <v>7</v>
      </c>
      <c r="L46" s="24" t="n">
        <v>8</v>
      </c>
      <c r="M46" s="24" t="n">
        <v>15.2</v>
      </c>
      <c r="N46" s="25" t="s">
        <v>109</v>
      </c>
      <c r="O46" s="24" t="n">
        <v>17</v>
      </c>
      <c r="P46" s="25" t="s">
        <v>110</v>
      </c>
      <c r="Q46" s="24" t="n">
        <v>28</v>
      </c>
      <c r="R46" s="26" t="n">
        <f aca="false">SUM(L46:Q46)</f>
        <v>68.2</v>
      </c>
      <c r="S46" s="24" t="n">
        <v>100</v>
      </c>
      <c r="T46" s="27" t="n">
        <f aca="false">R46/S46</f>
        <v>0.682</v>
      </c>
      <c r="U46" s="28"/>
      <c r="V46" s="28" t="n">
        <v>68.2</v>
      </c>
      <c r="W46" s="29" t="s">
        <v>72</v>
      </c>
      <c r="X46" s="20" t="s">
        <v>73</v>
      </c>
    </row>
    <row r="47" customFormat="false" ht="95.5" hidden="false" customHeight="false" outlineLevel="0" collapsed="false">
      <c r="A47" s="20" t="n">
        <v>11</v>
      </c>
      <c r="B47" s="21" t="s">
        <v>49</v>
      </c>
      <c r="C47" s="21" t="s">
        <v>111</v>
      </c>
      <c r="D47" s="21" t="s">
        <v>112</v>
      </c>
      <c r="E47" s="21" t="s">
        <v>100</v>
      </c>
      <c r="F47" s="21" t="s">
        <v>101</v>
      </c>
      <c r="G47" s="22" t="s">
        <v>54</v>
      </c>
      <c r="H47" s="23" t="n">
        <v>40408</v>
      </c>
      <c r="I47" s="22" t="s">
        <v>55</v>
      </c>
      <c r="J47" s="20" t="s">
        <v>56</v>
      </c>
      <c r="K47" s="21" t="n">
        <v>7</v>
      </c>
      <c r="L47" s="24" t="n">
        <v>11</v>
      </c>
      <c r="M47" s="24" t="n">
        <v>15.7</v>
      </c>
      <c r="N47" s="25" t="s">
        <v>113</v>
      </c>
      <c r="O47" s="24" t="n">
        <v>10</v>
      </c>
      <c r="P47" s="25" t="s">
        <v>110</v>
      </c>
      <c r="Q47" s="24" t="n">
        <v>28</v>
      </c>
      <c r="R47" s="26" t="n">
        <f aca="false">SUM(L47:Q47)</f>
        <v>64.7</v>
      </c>
      <c r="S47" s="24" t="n">
        <v>100</v>
      </c>
      <c r="T47" s="27" t="n">
        <f aca="false">R47/S47</f>
        <v>0.647</v>
      </c>
      <c r="U47" s="28"/>
      <c r="V47" s="28" t="n">
        <v>64.7</v>
      </c>
      <c r="W47" s="29" t="s">
        <v>72</v>
      </c>
      <c r="X47" s="20" t="s">
        <v>73</v>
      </c>
    </row>
    <row r="48" customFormat="false" ht="113.25" hidden="false" customHeight="false" outlineLevel="0" collapsed="false">
      <c r="A48" s="20" t="n">
        <v>12</v>
      </c>
      <c r="B48" s="21" t="s">
        <v>49</v>
      </c>
      <c r="C48" s="21" t="s">
        <v>114</v>
      </c>
      <c r="D48" s="21" t="s">
        <v>115</v>
      </c>
      <c r="E48" s="21" t="s">
        <v>116</v>
      </c>
      <c r="F48" s="21" t="s">
        <v>117</v>
      </c>
      <c r="G48" s="22" t="s">
        <v>54</v>
      </c>
      <c r="H48" s="23" t="n">
        <v>40234</v>
      </c>
      <c r="I48" s="22" t="s">
        <v>55</v>
      </c>
      <c r="J48" s="20" t="s">
        <v>56</v>
      </c>
      <c r="K48" s="21" t="n">
        <v>7</v>
      </c>
      <c r="L48" s="24" t="n">
        <v>2</v>
      </c>
      <c r="M48" s="24" t="n">
        <v>15.6</v>
      </c>
      <c r="N48" s="25" t="s">
        <v>118</v>
      </c>
      <c r="O48" s="24" t="n">
        <v>8</v>
      </c>
      <c r="P48" s="25" t="s">
        <v>119</v>
      </c>
      <c r="Q48" s="24" t="n">
        <v>25</v>
      </c>
      <c r="R48" s="26" t="n">
        <f aca="false">SUM(L48:Q48)</f>
        <v>50.6</v>
      </c>
      <c r="S48" s="24" t="n">
        <v>100</v>
      </c>
      <c r="T48" s="27" t="n">
        <f aca="false">R48/S48</f>
        <v>0.506</v>
      </c>
      <c r="U48" s="28"/>
      <c r="V48" s="28" t="n">
        <v>59.6</v>
      </c>
      <c r="W48" s="29" t="s">
        <v>72</v>
      </c>
      <c r="X48" s="20" t="s">
        <v>73</v>
      </c>
    </row>
    <row r="49" customFormat="false" ht="113.25" hidden="false" customHeight="false" outlineLevel="0" collapsed="false">
      <c r="A49" s="20" t="n">
        <v>13</v>
      </c>
      <c r="B49" s="21" t="s">
        <v>49</v>
      </c>
      <c r="C49" s="21" t="s">
        <v>120</v>
      </c>
      <c r="D49" s="21" t="s">
        <v>121</v>
      </c>
      <c r="E49" s="21" t="s">
        <v>107</v>
      </c>
      <c r="F49" s="21" t="s">
        <v>95</v>
      </c>
      <c r="G49" s="22" t="s">
        <v>54</v>
      </c>
      <c r="H49" s="23" t="n">
        <v>40154</v>
      </c>
      <c r="I49" s="22" t="s">
        <v>55</v>
      </c>
      <c r="J49" s="20" t="s">
        <v>56</v>
      </c>
      <c r="K49" s="21" t="n">
        <v>7</v>
      </c>
      <c r="L49" s="24" t="n">
        <v>3</v>
      </c>
      <c r="M49" s="24" t="n">
        <v>17</v>
      </c>
      <c r="N49" s="25" t="s">
        <v>122</v>
      </c>
      <c r="O49" s="24" t="n">
        <v>8</v>
      </c>
      <c r="P49" s="25" t="s">
        <v>123</v>
      </c>
      <c r="Q49" s="24" t="n">
        <v>24</v>
      </c>
      <c r="R49" s="26" t="n">
        <f aca="false">SUM(L49:Q49)</f>
        <v>52</v>
      </c>
      <c r="S49" s="24" t="n">
        <v>100</v>
      </c>
      <c r="T49" s="27" t="n">
        <f aca="false">R49/S49</f>
        <v>0.52</v>
      </c>
      <c r="U49" s="28"/>
      <c r="V49" s="28" t="n">
        <v>52</v>
      </c>
      <c r="W49" s="29" t="s">
        <v>72</v>
      </c>
      <c r="X49" s="20" t="s">
        <v>73</v>
      </c>
    </row>
    <row r="50" customFormat="false" ht="113.25" hidden="false" customHeight="false" outlineLevel="0" collapsed="false">
      <c r="A50" s="20" t="n">
        <v>14</v>
      </c>
      <c r="B50" s="21" t="s">
        <v>49</v>
      </c>
      <c r="C50" s="21" t="s">
        <v>124</v>
      </c>
      <c r="D50" s="21" t="s">
        <v>125</v>
      </c>
      <c r="E50" s="21" t="s">
        <v>76</v>
      </c>
      <c r="F50" s="21" t="s">
        <v>126</v>
      </c>
      <c r="G50" s="22" t="s">
        <v>54</v>
      </c>
      <c r="H50" s="23" t="n">
        <v>38999</v>
      </c>
      <c r="I50" s="22" t="s">
        <v>55</v>
      </c>
      <c r="J50" s="20" t="s">
        <v>56</v>
      </c>
      <c r="K50" s="21" t="n">
        <v>11</v>
      </c>
      <c r="L50" s="24" t="n">
        <v>19</v>
      </c>
      <c r="M50" s="24" t="n">
        <v>37.5</v>
      </c>
      <c r="N50" s="25" t="s">
        <v>127</v>
      </c>
      <c r="O50" s="24" t="n">
        <v>40</v>
      </c>
      <c r="P50" s="25"/>
      <c r="Q50" s="24"/>
      <c r="R50" s="26" t="n">
        <f aca="false">SUM(L50:Q50)</f>
        <v>96.5</v>
      </c>
      <c r="S50" s="24" t="n">
        <v>100</v>
      </c>
      <c r="T50" s="27" t="n">
        <f aca="false">R50/S50</f>
        <v>0.965</v>
      </c>
      <c r="U50" s="28"/>
      <c r="V50" s="28" t="n">
        <v>96.5</v>
      </c>
      <c r="W50" s="29" t="s">
        <v>58</v>
      </c>
      <c r="X50" s="20" t="s">
        <v>59</v>
      </c>
    </row>
    <row r="51" customFormat="false" ht="113.25" hidden="false" customHeight="false" outlineLevel="0" collapsed="false">
      <c r="A51" s="20" t="n">
        <v>15</v>
      </c>
      <c r="B51" s="21" t="s">
        <v>49</v>
      </c>
      <c r="C51" s="21" t="s">
        <v>128</v>
      </c>
      <c r="D51" s="21" t="s">
        <v>129</v>
      </c>
      <c r="E51" s="21" t="s">
        <v>130</v>
      </c>
      <c r="F51" s="21" t="s">
        <v>63</v>
      </c>
      <c r="G51" s="22" t="s">
        <v>54</v>
      </c>
      <c r="H51" s="21" t="s">
        <v>131</v>
      </c>
      <c r="I51" s="22" t="s">
        <v>55</v>
      </c>
      <c r="J51" s="20" t="s">
        <v>56</v>
      </c>
      <c r="K51" s="21" t="n">
        <v>9</v>
      </c>
      <c r="L51" s="24" t="n">
        <v>18.5</v>
      </c>
      <c r="M51" s="24" t="n">
        <v>34.9</v>
      </c>
      <c r="N51" s="25" t="s">
        <v>132</v>
      </c>
      <c r="O51" s="24" t="n">
        <v>38.4</v>
      </c>
      <c r="P51" s="25"/>
      <c r="Q51" s="24"/>
      <c r="R51" s="26" t="n">
        <f aca="false">SUM(L51:Q51)</f>
        <v>91.8</v>
      </c>
      <c r="S51" s="24" t="n">
        <v>100</v>
      </c>
      <c r="T51" s="27" t="n">
        <f aca="false">R51/S51</f>
        <v>0.918</v>
      </c>
      <c r="U51" s="28"/>
      <c r="V51" s="28" t="n">
        <v>91.8</v>
      </c>
      <c r="W51" s="29" t="s">
        <v>65</v>
      </c>
      <c r="X51" s="20" t="s">
        <v>59</v>
      </c>
    </row>
    <row r="52" customFormat="false" ht="95.5" hidden="false" customHeight="false" outlineLevel="0" collapsed="false">
      <c r="A52" s="20" t="n">
        <v>16</v>
      </c>
      <c r="B52" s="21" t="s">
        <v>49</v>
      </c>
      <c r="C52" s="21" t="s">
        <v>133</v>
      </c>
      <c r="D52" s="21" t="s">
        <v>134</v>
      </c>
      <c r="E52" s="21" t="s">
        <v>135</v>
      </c>
      <c r="F52" s="21" t="s">
        <v>136</v>
      </c>
      <c r="G52" s="22" t="s">
        <v>54</v>
      </c>
      <c r="H52" s="23" t="n">
        <v>39188</v>
      </c>
      <c r="I52" s="22" t="s">
        <v>55</v>
      </c>
      <c r="J52" s="20" t="s">
        <v>56</v>
      </c>
      <c r="K52" s="21" t="n">
        <v>10</v>
      </c>
      <c r="L52" s="24" t="n">
        <v>17</v>
      </c>
      <c r="M52" s="24" t="n">
        <v>24</v>
      </c>
      <c r="N52" s="25" t="s">
        <v>137</v>
      </c>
      <c r="O52" s="24" t="n">
        <v>34</v>
      </c>
      <c r="P52" s="25"/>
      <c r="Q52" s="24"/>
      <c r="R52" s="26" t="n">
        <f aca="false">SUM(L52:Q52)</f>
        <v>75</v>
      </c>
      <c r="S52" s="24" t="n">
        <v>100</v>
      </c>
      <c r="T52" s="27" t="n">
        <f aca="false">R52/S52</f>
        <v>0.75</v>
      </c>
      <c r="U52" s="28"/>
      <c r="V52" s="28" t="n">
        <v>75</v>
      </c>
      <c r="W52" s="29" t="s">
        <v>72</v>
      </c>
      <c r="X52" s="20" t="s">
        <v>73</v>
      </c>
    </row>
    <row r="53" customFormat="false" ht="95.5" hidden="false" customHeight="false" outlineLevel="0" collapsed="false">
      <c r="A53" s="20" t="n">
        <v>17</v>
      </c>
      <c r="B53" s="21" t="s">
        <v>49</v>
      </c>
      <c r="C53" s="21" t="s">
        <v>138</v>
      </c>
      <c r="D53" s="21" t="s">
        <v>139</v>
      </c>
      <c r="E53" s="21" t="s">
        <v>140</v>
      </c>
      <c r="F53" s="21" t="s">
        <v>141</v>
      </c>
      <c r="G53" s="22" t="s">
        <v>54</v>
      </c>
      <c r="H53" s="23" t="n">
        <v>38776</v>
      </c>
      <c r="I53" s="22" t="s">
        <v>55</v>
      </c>
      <c r="J53" s="20" t="s">
        <v>56</v>
      </c>
      <c r="K53" s="21" t="n">
        <v>11</v>
      </c>
      <c r="L53" s="24" t="n">
        <v>17</v>
      </c>
      <c r="M53" s="24" t="n">
        <v>22.5</v>
      </c>
      <c r="N53" s="25" t="s">
        <v>142</v>
      </c>
      <c r="O53" s="24" t="n">
        <v>34.9</v>
      </c>
      <c r="P53" s="25"/>
      <c r="Q53" s="24"/>
      <c r="R53" s="26" t="n">
        <f aca="false">SUM(L53:Q53)</f>
        <v>74.4</v>
      </c>
      <c r="S53" s="24" t="n">
        <v>100</v>
      </c>
      <c r="T53" s="27" t="n">
        <f aca="false">R53/S53</f>
        <v>0.744</v>
      </c>
      <c r="U53" s="28"/>
      <c r="V53" s="28" t="n">
        <v>74.4</v>
      </c>
      <c r="W53" s="29" t="s">
        <v>72</v>
      </c>
      <c r="X53" s="20" t="s">
        <v>59</v>
      </c>
    </row>
    <row r="54" customFormat="false" ht="95.5" hidden="false" customHeight="false" outlineLevel="0" collapsed="false">
      <c r="A54" s="20" t="n">
        <v>18</v>
      </c>
      <c r="B54" s="21" t="s">
        <v>49</v>
      </c>
      <c r="C54" s="21" t="s">
        <v>143</v>
      </c>
      <c r="D54" s="21" t="s">
        <v>144</v>
      </c>
      <c r="E54" s="21" t="s">
        <v>145</v>
      </c>
      <c r="F54" s="21" t="s">
        <v>141</v>
      </c>
      <c r="G54" s="22" t="s">
        <v>54</v>
      </c>
      <c r="H54" s="23" t="n">
        <v>39682</v>
      </c>
      <c r="I54" s="22" t="s">
        <v>55</v>
      </c>
      <c r="J54" s="20" t="s">
        <v>56</v>
      </c>
      <c r="K54" s="21" t="n">
        <v>9</v>
      </c>
      <c r="L54" s="24" t="n">
        <v>16.5</v>
      </c>
      <c r="M54" s="24" t="n">
        <v>26.8</v>
      </c>
      <c r="N54" s="25" t="s">
        <v>146</v>
      </c>
      <c r="O54" s="24" t="n">
        <v>25.9</v>
      </c>
      <c r="P54" s="25"/>
      <c r="Q54" s="24"/>
      <c r="R54" s="26" t="n">
        <f aca="false">SUM(L54:Q54)</f>
        <v>69.2</v>
      </c>
      <c r="S54" s="24" t="n">
        <v>100</v>
      </c>
      <c r="T54" s="27" t="n">
        <f aca="false">R54/S54</f>
        <v>0.692</v>
      </c>
      <c r="U54" s="28"/>
      <c r="V54" s="28" t="n">
        <v>69.2</v>
      </c>
      <c r="W54" s="29" t="s">
        <v>72</v>
      </c>
      <c r="X54" s="20" t="s">
        <v>59</v>
      </c>
    </row>
    <row r="55" customFormat="false" ht="95.5" hidden="false" customHeight="false" outlineLevel="0" collapsed="false">
      <c r="A55" s="20" t="n">
        <v>19</v>
      </c>
      <c r="B55" s="21" t="s">
        <v>49</v>
      </c>
      <c r="C55" s="21" t="s">
        <v>147</v>
      </c>
      <c r="D55" s="21" t="s">
        <v>148</v>
      </c>
      <c r="E55" s="21" t="s">
        <v>100</v>
      </c>
      <c r="F55" s="21" t="s">
        <v>149</v>
      </c>
      <c r="G55" s="22" t="s">
        <v>54</v>
      </c>
      <c r="H55" s="23" t="n">
        <v>39588</v>
      </c>
      <c r="I55" s="22" t="s">
        <v>55</v>
      </c>
      <c r="J55" s="20" t="s">
        <v>56</v>
      </c>
      <c r="K55" s="21" t="n">
        <v>9</v>
      </c>
      <c r="L55" s="24" t="n">
        <v>12.5</v>
      </c>
      <c r="M55" s="24" t="n">
        <v>21.5</v>
      </c>
      <c r="N55" s="25" t="s">
        <v>150</v>
      </c>
      <c r="O55" s="24" t="n">
        <v>24.5</v>
      </c>
      <c r="P55" s="25"/>
      <c r="Q55" s="24"/>
      <c r="R55" s="26" t="n">
        <f aca="false">SUM(L55:Q55)</f>
        <v>58.5</v>
      </c>
      <c r="S55" s="24" t="n">
        <v>100</v>
      </c>
      <c r="T55" s="27" t="n">
        <f aca="false">R55/S55</f>
        <v>0.585</v>
      </c>
      <c r="U55" s="28"/>
      <c r="V55" s="28" t="n">
        <v>58.5</v>
      </c>
      <c r="W55" s="29" t="s">
        <v>72</v>
      </c>
      <c r="X55" s="20" t="s">
        <v>59</v>
      </c>
    </row>
    <row r="56" customFormat="false" ht="113.25" hidden="false" customHeight="false" outlineLevel="0" collapsed="false">
      <c r="A56" s="20" t="n">
        <v>20</v>
      </c>
      <c r="B56" s="21" t="s">
        <v>49</v>
      </c>
      <c r="C56" s="21" t="s">
        <v>151</v>
      </c>
      <c r="D56" s="21" t="s">
        <v>152</v>
      </c>
      <c r="E56" s="21" t="s">
        <v>94</v>
      </c>
      <c r="F56" s="21" t="s">
        <v>153</v>
      </c>
      <c r="G56" s="22" t="s">
        <v>54</v>
      </c>
      <c r="H56" s="23" t="n">
        <v>39477</v>
      </c>
      <c r="I56" s="22" t="s">
        <v>55</v>
      </c>
      <c r="J56" s="20" t="s">
        <v>56</v>
      </c>
      <c r="K56" s="21" t="n">
        <v>9</v>
      </c>
      <c r="L56" s="24" t="n">
        <v>11</v>
      </c>
      <c r="M56" s="24" t="n">
        <v>19.1</v>
      </c>
      <c r="N56" s="25" t="s">
        <v>154</v>
      </c>
      <c r="O56" s="24" t="n">
        <v>28.1</v>
      </c>
      <c r="P56" s="25"/>
      <c r="Q56" s="24"/>
      <c r="R56" s="26" t="n">
        <f aca="false">SUM(L56:Q56)</f>
        <v>58.2</v>
      </c>
      <c r="S56" s="24" t="n">
        <v>100</v>
      </c>
      <c r="T56" s="27" t="n">
        <f aca="false">R56/S56</f>
        <v>0.582</v>
      </c>
      <c r="U56" s="28"/>
      <c r="V56" s="28" t="n">
        <v>58.2</v>
      </c>
      <c r="W56" s="29" t="s">
        <v>72</v>
      </c>
      <c r="X56" s="20" t="s">
        <v>59</v>
      </c>
    </row>
    <row r="57" customFormat="false" ht="112.5" hidden="false" customHeight="false" outlineLevel="0" collapsed="false">
      <c r="A57" s="20" t="n">
        <v>21</v>
      </c>
      <c r="B57" s="21" t="s">
        <v>49</v>
      </c>
      <c r="C57" s="21" t="s">
        <v>155</v>
      </c>
      <c r="D57" s="21" t="s">
        <v>156</v>
      </c>
      <c r="E57" s="21" t="s">
        <v>157</v>
      </c>
      <c r="F57" s="21" t="s">
        <v>63</v>
      </c>
      <c r="G57" s="22" t="s">
        <v>54</v>
      </c>
      <c r="H57" s="23" t="n">
        <v>38944</v>
      </c>
      <c r="I57" s="22" t="s">
        <v>55</v>
      </c>
      <c r="J57" s="20" t="s">
        <v>56</v>
      </c>
      <c r="K57" s="21" t="n">
        <v>11</v>
      </c>
      <c r="L57" s="24" t="n">
        <v>10.5</v>
      </c>
      <c r="M57" s="24" t="n">
        <v>18</v>
      </c>
      <c r="N57" s="25" t="s">
        <v>158</v>
      </c>
      <c r="O57" s="24" t="n">
        <v>17.6</v>
      </c>
      <c r="P57" s="25"/>
      <c r="Q57" s="24"/>
      <c r="R57" s="26" t="n">
        <f aca="false">SUM(L57:Q57)</f>
        <v>46.1</v>
      </c>
      <c r="S57" s="24" t="n">
        <v>100</v>
      </c>
      <c r="T57" s="27" t="n">
        <f aca="false">R57/S57</f>
        <v>0.461</v>
      </c>
      <c r="U57" s="28"/>
      <c r="V57" s="28" t="n">
        <v>46.1</v>
      </c>
      <c r="W57" s="29" t="s">
        <v>72</v>
      </c>
      <c r="X57" s="20" t="s">
        <v>104</v>
      </c>
    </row>
    <row r="58" customFormat="false" ht="18.75" hidden="false" customHeight="false" outlineLevel="0" collapsed="false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0"/>
      <c r="O58" s="4"/>
      <c r="P58" s="40"/>
      <c r="Q58" s="4"/>
      <c r="R58" s="4"/>
      <c r="S58" s="4"/>
      <c r="T58" s="4"/>
      <c r="U58" s="4"/>
      <c r="V58" s="4"/>
      <c r="W58" s="4"/>
      <c r="X58" s="4"/>
    </row>
    <row r="59" customFormat="false" ht="22.5" hidden="false" customHeight="false" outlineLevel="0" collapsed="false">
      <c r="A59" s="41" t="s">
        <v>159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customFormat="false" ht="50.25" hidden="false" customHeight="true" outlineLevel="0" collapsed="false">
      <c r="A60" s="42" t="s">
        <v>160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customFormat="false" ht="50.25" hidden="false" customHeight="true" outlineLevel="0" collapsed="false">
      <c r="A61" s="42" t="s">
        <v>161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6:X57"/>
  <mergeCells count="21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6:W16"/>
    <mergeCell ref="A17:W17"/>
    <mergeCell ref="A18:W18"/>
    <mergeCell ref="A20:W20"/>
    <mergeCell ref="A21:W21"/>
    <mergeCell ref="A31:W31"/>
    <mergeCell ref="A32:W32"/>
    <mergeCell ref="A34:W34"/>
    <mergeCell ref="A59:X59"/>
    <mergeCell ref="A60:X60"/>
    <mergeCell ref="A61:X61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3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2015-08-25T10:03:36Z</dcterms:created>
  <dc:creator>Admin</dc:creator>
  <dc:description/>
  <dc:language>ru-RU</dc:language>
  <cp:lastModifiedBy/>
  <cp:lastPrinted>2015-08-31T11:31:06Z</cp:lastPrinted>
  <dcterms:modified xsi:type="dcterms:W3CDTF">2023-11-27T17:46:36Z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