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'Лист1'!$A$1:$V$94</definedName>
    <definedName name="_xlnm._FilterDatabase" localSheetId="0" hidden="1">'Лист1'!$A$39:$V$94</definedName>
    <definedName name="Excel_BuiltIn_Print_Area" localSheetId="0">'Лист1'!$A$1:$V$94</definedName>
    <definedName name="Excel_BuiltIn__FilterDatabase" localSheetId="0">'Лист1'!$A$39:$V$90</definedName>
  </definedNames>
  <calcPr fullCalcOnLoad="1"/>
</workbook>
</file>

<file path=xl/sharedStrings.xml><?xml version="1.0" encoding="utf-8"?>
<sst xmlns="http://schemas.openxmlformats.org/spreadsheetml/2006/main" count="561" uniqueCount="243">
  <si>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</si>
  <si>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</si>
  <si>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</si>
  <si>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  10  » октября </t>
    </r>
    <r>
      <rPr>
        <b/>
        <sz val="18"/>
        <color indexed="8"/>
        <rFont val="Times New Roman"/>
        <family val="1"/>
      </rPr>
      <t>2023 г.</t>
    </r>
  </si>
  <si>
    <t>МБОУ СОШ №18 имени Э.Д.Потапова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</si>
  <si>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</si>
  <si>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-51    , 5 класс - 2   , 6 класс - 9    ,  7 класс -12  , 8 класс -  8  , 9 класс - 6  , 10 класс -  9  , 11 класс -5    .</t>
    </r>
  </si>
  <si>
    <r>
      <rPr>
        <sz val="18"/>
        <color indexed="8"/>
        <rFont val="Times New Roman"/>
        <family val="1"/>
      </rPr>
      <t>На заседании присутствова</t>
    </r>
    <r>
      <rPr>
        <sz val="18"/>
        <rFont val="Times New Roman"/>
        <family val="1"/>
      </rPr>
      <t>ли 5</t>
    </r>
    <r>
      <rPr>
        <sz val="18"/>
        <color indexed="8"/>
        <rFont val="Times New Roman"/>
        <family val="1"/>
      </rPr>
      <t xml:space="preserve"> членов жюри.</t>
    </r>
  </si>
  <si>
    <t>Председатель жюри: Шишова Людмила Анатольевна</t>
  </si>
  <si>
    <t>Секретарь жюри: Коротаева Ольга Васильевна</t>
  </si>
  <si>
    <t>Члены жюри: Жёлтикова Ольга Сергеевна, Предтеченская Виктория Романовна, Кочергина Анна Александровна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</si>
  <si>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</si>
  <si>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</si>
  <si>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</si>
  <si>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</si>
  <si>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</si>
  <si>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</si>
  <si>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8  , 5 класс - 1   , 6 класс - 1    ,  7 класс - 1  , 8 класс -  1   , 9 класс - 1   , 10 класс -1    , 11 класс -  2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</si>
  <si>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- 9   , 5 класс - 0   , 6 класс - 3    ,  7 класс - 3  , 8 класс -  0   , 9 класс - 1   , 10 класс -  1  , 11 класс -  1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</si>
  <si>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</si>
  <si>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   0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</si>
  <si>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</si>
  <si>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</si>
  <si>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</si>
  <si>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</si>
  <si>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</si>
  <si>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</si>
  <si>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</si>
  <si>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</si>
  <si>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</si>
  <si>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</si>
  <si>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</si>
  <si>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</si>
  <si>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</si>
  <si>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</si>
  <si>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</si>
  <si>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</si>
  <si>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</si>
  <si>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</si>
  <si>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</si>
  <si>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</si>
  <si>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</si>
  <si>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</si>
  <si>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</si>
  <si>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</si>
  <si>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</si>
  <si>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</si>
  <si>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</si>
  <si>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А0539</t>
  </si>
  <si>
    <t xml:space="preserve">Савельева </t>
  </si>
  <si>
    <t>Василиса</t>
  </si>
  <si>
    <t>Сергеевна</t>
  </si>
  <si>
    <t>Ж</t>
  </si>
  <si>
    <t>Российская Федерация</t>
  </si>
  <si>
    <t>Победитель</t>
  </si>
  <si>
    <t>Предтеченская Виктория Романовна</t>
  </si>
  <si>
    <t>А0542</t>
  </si>
  <si>
    <t>Дякин</t>
  </si>
  <si>
    <t>Арсений</t>
  </si>
  <si>
    <t>Александрович</t>
  </si>
  <si>
    <t>М</t>
  </si>
  <si>
    <t>Участник</t>
  </si>
  <si>
    <t>Кочергина Анна Александровна</t>
  </si>
  <si>
    <t>А0633</t>
  </si>
  <si>
    <t>Вотинцев</t>
  </si>
  <si>
    <t>Кирилл</t>
  </si>
  <si>
    <t>Юрьевич</t>
  </si>
  <si>
    <t>Коротаева Ольга Васильевна</t>
  </si>
  <si>
    <t>А0631</t>
  </si>
  <si>
    <t>Зимин</t>
  </si>
  <si>
    <t>Марк</t>
  </si>
  <si>
    <t>Валерьевич</t>
  </si>
  <si>
    <t>Призёр</t>
  </si>
  <si>
    <t>А0636</t>
  </si>
  <si>
    <t>Куликова</t>
  </si>
  <si>
    <t>Ольга</t>
  </si>
  <si>
    <t>Павловна</t>
  </si>
  <si>
    <t>А0621</t>
  </si>
  <si>
    <t>Кузнецова</t>
  </si>
  <si>
    <t>Пелагея</t>
  </si>
  <si>
    <t>Владимировна</t>
  </si>
  <si>
    <t>А0644</t>
  </si>
  <si>
    <t>Зверева</t>
  </si>
  <si>
    <t>Ася</t>
  </si>
  <si>
    <t>Алексеевна</t>
  </si>
  <si>
    <t>А0628</t>
  </si>
  <si>
    <t>Немов</t>
  </si>
  <si>
    <t>Александр</t>
  </si>
  <si>
    <t>Михайлович</t>
  </si>
  <si>
    <t>А0623</t>
  </si>
  <si>
    <t>Никульшин</t>
  </si>
  <si>
    <t>Иван</t>
  </si>
  <si>
    <t>Евгеньевич</t>
  </si>
  <si>
    <t>А0643</t>
  </si>
  <si>
    <t>Кириллова</t>
  </si>
  <si>
    <t>Софья</t>
  </si>
  <si>
    <t>А0629</t>
  </si>
  <si>
    <t>Волкова</t>
  </si>
  <si>
    <t>Виктория</t>
  </si>
  <si>
    <t>Вадимовна</t>
  </si>
  <si>
    <t>Жёлтикова Ольга Сегеевна</t>
  </si>
  <si>
    <t>А0719</t>
  </si>
  <si>
    <t>Ежикова</t>
  </si>
  <si>
    <t>Дарья</t>
  </si>
  <si>
    <t>Романовна</t>
  </si>
  <si>
    <t xml:space="preserve">Ж </t>
  </si>
  <si>
    <t>Шишова Людмила Анатольевна</t>
  </si>
  <si>
    <t>А0735</t>
  </si>
  <si>
    <t>Поротиков</t>
  </si>
  <si>
    <t xml:space="preserve">Иван </t>
  </si>
  <si>
    <t>Алексеевич</t>
  </si>
  <si>
    <t>Волков Александр Викторович</t>
  </si>
  <si>
    <t>А0732</t>
  </si>
  <si>
    <t>Карвацкий</t>
  </si>
  <si>
    <t>Ярослав</t>
  </si>
  <si>
    <t>Владимирович</t>
  </si>
  <si>
    <t>А0720</t>
  </si>
  <si>
    <t>Туровская</t>
  </si>
  <si>
    <t>Евгеньевна</t>
  </si>
  <si>
    <t>А0730</t>
  </si>
  <si>
    <t>Малахов</t>
  </si>
  <si>
    <t>Сергей</t>
  </si>
  <si>
    <t>Анатольевич</t>
  </si>
  <si>
    <t>А0741</t>
  </si>
  <si>
    <t>Руденко</t>
  </si>
  <si>
    <t>Екатерина</t>
  </si>
  <si>
    <t>Борисовна</t>
  </si>
  <si>
    <t>А0726</t>
  </si>
  <si>
    <t>Топильский</t>
  </si>
  <si>
    <t>Илья</t>
  </si>
  <si>
    <t>А0740</t>
  </si>
  <si>
    <t>Чивилёв</t>
  </si>
  <si>
    <t>Лев</t>
  </si>
  <si>
    <t>Владиславович</t>
  </si>
  <si>
    <t>А0738</t>
  </si>
  <si>
    <t>Юрьев</t>
  </si>
  <si>
    <t>Матвей</t>
  </si>
  <si>
    <t>Дмитриевич</t>
  </si>
  <si>
    <t>А0750</t>
  </si>
  <si>
    <t>Ламзина</t>
  </si>
  <si>
    <t>Александровна</t>
  </si>
  <si>
    <t>ж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</si>
  <si>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</si>
  <si>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Парамзина Татьяна  Аркадьевна</t>
  </si>
  <si>
    <t>А0727</t>
  </si>
  <si>
    <t>Степаненко</t>
  </si>
  <si>
    <t>Мария</t>
  </si>
  <si>
    <t>А0751</t>
  </si>
  <si>
    <t>Рябинина</t>
  </si>
  <si>
    <t>Алина</t>
  </si>
  <si>
    <t>А0825</t>
  </si>
  <si>
    <t>Дьяконов</t>
  </si>
  <si>
    <t>Антон</t>
  </si>
  <si>
    <t>Павлович</t>
  </si>
  <si>
    <t>А0822</t>
  </si>
  <si>
    <t>Захарова</t>
  </si>
  <si>
    <t>Кира</t>
  </si>
  <si>
    <t>А0837</t>
  </si>
  <si>
    <t>Лошакова</t>
  </si>
  <si>
    <t>Кристина</t>
  </si>
  <si>
    <t>Юрьевна</t>
  </si>
  <si>
    <t>А0834</t>
  </si>
  <si>
    <t>Головченко</t>
  </si>
  <si>
    <t>Анна</t>
  </si>
  <si>
    <t>А0824</t>
  </si>
  <si>
    <t>Бардина</t>
  </si>
  <si>
    <t>Анастасия</t>
  </si>
  <si>
    <t>А0854</t>
  </si>
  <si>
    <t>Нерсесян</t>
  </si>
  <si>
    <t xml:space="preserve">Мария </t>
  </si>
  <si>
    <t>Акоповна</t>
  </si>
  <si>
    <t>А0852</t>
  </si>
  <si>
    <t>Киселев</t>
  </si>
  <si>
    <t>Максим</t>
  </si>
  <si>
    <t>м</t>
  </si>
  <si>
    <t>А0853</t>
  </si>
  <si>
    <t>Маргарян</t>
  </si>
  <si>
    <t>Цоваковна</t>
  </si>
  <si>
    <t>А0906</t>
  </si>
  <si>
    <t>Гуреева</t>
  </si>
  <si>
    <t>Максимовна</t>
  </si>
  <si>
    <t>А0903</t>
  </si>
  <si>
    <t>Щербаков</t>
  </si>
  <si>
    <t>Артём</t>
  </si>
  <si>
    <t>Николаевич</t>
  </si>
  <si>
    <t>Призер</t>
  </si>
  <si>
    <t>А0907</t>
  </si>
  <si>
    <t>Воронина</t>
  </si>
  <si>
    <t>Полина</t>
  </si>
  <si>
    <t>А0911</t>
  </si>
  <si>
    <t>Попов</t>
  </si>
  <si>
    <t>Дмитрий</t>
  </si>
  <si>
    <t>Олегович</t>
  </si>
  <si>
    <t>А0955</t>
  </si>
  <si>
    <t>Кожухов</t>
  </si>
  <si>
    <t>Лумпова Елена Николаевна</t>
  </si>
  <si>
    <t>А0956</t>
  </si>
  <si>
    <t>Сарвин</t>
  </si>
  <si>
    <t>А1013</t>
  </si>
  <si>
    <t>Иванова</t>
  </si>
  <si>
    <t>Андреевна</t>
  </si>
  <si>
    <t>А1004</t>
  </si>
  <si>
    <t>Бащенко</t>
  </si>
  <si>
    <t>Ксения</t>
  </si>
  <si>
    <t>Михайловна</t>
  </si>
  <si>
    <t>А1008</t>
  </si>
  <si>
    <t>Чеканова</t>
  </si>
  <si>
    <t>А1015</t>
  </si>
  <si>
    <t xml:space="preserve">Киреева </t>
  </si>
  <si>
    <t>Ирина</t>
  </si>
  <si>
    <t>А1002</t>
  </si>
  <si>
    <t>Михайлова</t>
  </si>
  <si>
    <t>Карина</t>
  </si>
  <si>
    <t>А1001</t>
  </si>
  <si>
    <t>Солодухина</t>
  </si>
  <si>
    <t>София</t>
  </si>
  <si>
    <t>А1009</t>
  </si>
  <si>
    <t>Яськов</t>
  </si>
  <si>
    <t>Денисович</t>
  </si>
  <si>
    <t>А1010</t>
  </si>
  <si>
    <t>Фозилова</t>
  </si>
  <si>
    <t>Файзинисо</t>
  </si>
  <si>
    <t>Обиджоновна</t>
  </si>
  <si>
    <t>А1005</t>
  </si>
  <si>
    <t>Сычев</t>
  </si>
  <si>
    <t>А1116</t>
  </si>
  <si>
    <t>Бубнова</t>
  </si>
  <si>
    <t>Дмитриевна</t>
  </si>
  <si>
    <t>А1112</t>
  </si>
  <si>
    <t>Мерзляков</t>
  </si>
  <si>
    <t>Степан</t>
  </si>
  <si>
    <t>Романович</t>
  </si>
  <si>
    <t>А1118</t>
  </si>
  <si>
    <t>Рыбакова</t>
  </si>
  <si>
    <t>Лада</t>
  </si>
  <si>
    <t>А1117</t>
  </si>
  <si>
    <t>Шарипова</t>
  </si>
  <si>
    <t>Диана</t>
  </si>
  <si>
    <t>А1114</t>
  </si>
  <si>
    <t>Объедкова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</si>
  <si>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 xml:space="preserve"> </t>
    </r>
    <r>
      <rPr>
        <u val="single"/>
        <sz val="18"/>
        <color indexed="8"/>
        <rFont val="Times New Roman"/>
        <family val="1"/>
      </rPr>
      <t>Шишова Людмила Анатольевна</t>
    </r>
    <r>
      <rPr>
        <sz val="18"/>
        <color indexed="8"/>
        <rFont val="Times New Roman"/>
        <family val="1"/>
      </rPr>
      <t xml:space="preserve">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</si>
  <si>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    Секретарь жюри:  </t>
    </r>
    <r>
      <rPr>
        <sz val="18"/>
        <rFont val="Times New Roman"/>
        <family val="1"/>
      </rPr>
      <t xml:space="preserve">Коротаева Ольга Васильевна 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</si>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</sst>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view="pageBreakPreview" zoomScale="50" zoomScaleNormal="73" zoomScaleSheetLayoutView="50" workbookViewId="0" topLeftCell="A1">
      <selection activeCell="A25" sqref="A2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1406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7" width="13.57421875" style="0" customWidth="1"/>
    <col min="18" max="18" width="16.140625" style="0" customWidth="1"/>
    <col min="19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3"/>
      <c r="R4" s="3"/>
      <c r="S4" s="3"/>
      <c r="T4" s="3"/>
      <c r="U4" s="3"/>
      <c r="V4" s="3"/>
    </row>
    <row r="5" spans="1:2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3.2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4">
      <c r="A25" s="4" t="s">
        <v>18</v>
      </c>
    </row>
    <row r="26" spans="1:22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="4" customFormat="1" ht="23.25">
      <c r="A27" s="4" t="s">
        <v>19</v>
      </c>
    </row>
    <row r="28" s="4" customFormat="1" ht="23.25"/>
    <row r="29" spans="1:22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9" spans="1:22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3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  <c r="U39" s="13" t="s">
        <v>45</v>
      </c>
      <c r="V39" s="13" t="s">
        <v>46</v>
      </c>
    </row>
    <row r="40" spans="1:22" ht="96.75">
      <c r="A40" s="16">
        <v>1</v>
      </c>
      <c r="B40" s="16" t="s">
        <v>47</v>
      </c>
      <c r="C40" s="17" t="s">
        <v>48</v>
      </c>
      <c r="D40" s="16" t="s">
        <v>49</v>
      </c>
      <c r="E40" s="16" t="s">
        <v>50</v>
      </c>
      <c r="F40" s="16" t="s">
        <v>51</v>
      </c>
      <c r="G40" s="16" t="s">
        <v>52</v>
      </c>
      <c r="H40" s="18">
        <v>41181</v>
      </c>
      <c r="I40" s="16" t="s">
        <v>53</v>
      </c>
      <c r="J40" s="16" t="s">
        <v>24</v>
      </c>
      <c r="K40" s="16">
        <v>5</v>
      </c>
      <c r="L40" s="19">
        <v>2</v>
      </c>
      <c r="M40" s="19">
        <v>4</v>
      </c>
      <c r="N40" s="19">
        <v>16</v>
      </c>
      <c r="O40" s="19">
        <v>10</v>
      </c>
      <c r="P40" s="20">
        <f aca="true" t="shared" si="0" ref="P40:P90">SUM(L40:O40)</f>
        <v>32</v>
      </c>
      <c r="Q40" s="19">
        <v>50</v>
      </c>
      <c r="R40" s="21">
        <f aca="true" t="shared" si="1" ref="R40:R74">P40/Q40</f>
        <v>0.64</v>
      </c>
      <c r="S40" s="22"/>
      <c r="T40" s="22">
        <f aca="true" t="shared" si="2" ref="T40:T90">SUM(P40,S40)</f>
        <v>32</v>
      </c>
      <c r="U40" s="23" t="s">
        <v>54</v>
      </c>
      <c r="V40" s="16" t="s">
        <v>55</v>
      </c>
    </row>
    <row r="41" spans="1:22" ht="96.75">
      <c r="A41" s="16">
        <v>2</v>
      </c>
      <c r="B41" s="16" t="s">
        <v>47</v>
      </c>
      <c r="C41" s="17" t="s">
        <v>56</v>
      </c>
      <c r="D41" s="16" t="s">
        <v>57</v>
      </c>
      <c r="E41" s="16" t="s">
        <v>58</v>
      </c>
      <c r="F41" s="16" t="s">
        <v>59</v>
      </c>
      <c r="G41" s="16" t="s">
        <v>60</v>
      </c>
      <c r="H41" s="18">
        <v>41324</v>
      </c>
      <c r="I41" s="16" t="s">
        <v>53</v>
      </c>
      <c r="J41" s="16" t="s">
        <v>24</v>
      </c>
      <c r="K41" s="16">
        <v>5</v>
      </c>
      <c r="L41" s="19">
        <v>4</v>
      </c>
      <c r="M41" s="19">
        <v>5</v>
      </c>
      <c r="N41" s="19">
        <v>13</v>
      </c>
      <c r="O41" s="19">
        <v>0</v>
      </c>
      <c r="P41" s="20">
        <f t="shared" si="0"/>
        <v>22</v>
      </c>
      <c r="Q41" s="19">
        <v>50</v>
      </c>
      <c r="R41" s="21">
        <f t="shared" si="1"/>
        <v>0.44</v>
      </c>
      <c r="S41" s="22"/>
      <c r="T41" s="22">
        <f t="shared" si="2"/>
        <v>22</v>
      </c>
      <c r="U41" s="23" t="s">
        <v>61</v>
      </c>
      <c r="V41" s="16" t="s">
        <v>62</v>
      </c>
    </row>
    <row r="42" spans="1:22" ht="96.75">
      <c r="A42" s="16">
        <v>3</v>
      </c>
      <c r="B42" s="16" t="s">
        <v>47</v>
      </c>
      <c r="C42" s="17" t="s">
        <v>63</v>
      </c>
      <c r="D42" s="16" t="s">
        <v>64</v>
      </c>
      <c r="E42" s="16" t="s">
        <v>65</v>
      </c>
      <c r="F42" s="16" t="s">
        <v>66</v>
      </c>
      <c r="G42" s="16" t="s">
        <v>60</v>
      </c>
      <c r="H42" s="18">
        <v>40840</v>
      </c>
      <c r="I42" s="16" t="s">
        <v>53</v>
      </c>
      <c r="J42" s="16" t="s">
        <v>24</v>
      </c>
      <c r="K42" s="16">
        <v>6</v>
      </c>
      <c r="L42" s="19">
        <v>4</v>
      </c>
      <c r="M42" s="19">
        <v>10</v>
      </c>
      <c r="N42" s="19">
        <v>21</v>
      </c>
      <c r="O42" s="19">
        <v>13</v>
      </c>
      <c r="P42" s="20">
        <f t="shared" si="0"/>
        <v>48</v>
      </c>
      <c r="Q42" s="19">
        <v>50</v>
      </c>
      <c r="R42" s="21">
        <f t="shared" si="1"/>
        <v>0.96</v>
      </c>
      <c r="S42" s="22"/>
      <c r="T42" s="22">
        <f t="shared" si="2"/>
        <v>48</v>
      </c>
      <c r="U42" s="23" t="s">
        <v>54</v>
      </c>
      <c r="V42" s="16" t="s">
        <v>67</v>
      </c>
    </row>
    <row r="43" spans="1:22" ht="96.75">
      <c r="A43" s="16">
        <v>4</v>
      </c>
      <c r="B43" s="16" t="s">
        <v>47</v>
      </c>
      <c r="C43" s="17" t="s">
        <v>68</v>
      </c>
      <c r="D43" s="16" t="s">
        <v>69</v>
      </c>
      <c r="E43" s="16" t="s">
        <v>70</v>
      </c>
      <c r="F43" s="24" t="s">
        <v>71</v>
      </c>
      <c r="G43" s="16" t="s">
        <v>60</v>
      </c>
      <c r="H43" s="18">
        <v>40912</v>
      </c>
      <c r="I43" s="16" t="s">
        <v>53</v>
      </c>
      <c r="J43" s="16" t="s">
        <v>24</v>
      </c>
      <c r="K43" s="16">
        <v>6</v>
      </c>
      <c r="L43" s="19">
        <v>4</v>
      </c>
      <c r="M43" s="19">
        <v>6</v>
      </c>
      <c r="N43" s="19">
        <v>17</v>
      </c>
      <c r="O43" s="19">
        <v>8</v>
      </c>
      <c r="P43" s="20">
        <f t="shared" si="0"/>
        <v>35</v>
      </c>
      <c r="Q43" s="19">
        <v>50</v>
      </c>
      <c r="R43" s="21">
        <f t="shared" si="1"/>
        <v>0.7</v>
      </c>
      <c r="S43" s="22"/>
      <c r="T43" s="22">
        <f t="shared" si="2"/>
        <v>35</v>
      </c>
      <c r="U43" s="23" t="s">
        <v>72</v>
      </c>
      <c r="V43" s="16" t="s">
        <v>67</v>
      </c>
    </row>
    <row r="44" spans="1:22" ht="96.75">
      <c r="A44" s="16">
        <v>5</v>
      </c>
      <c r="B44" s="16" t="s">
        <v>47</v>
      </c>
      <c r="C44" s="17" t="s">
        <v>73</v>
      </c>
      <c r="D44" s="16" t="s">
        <v>74</v>
      </c>
      <c r="E44" s="16" t="s">
        <v>75</v>
      </c>
      <c r="F44" s="16" t="s">
        <v>76</v>
      </c>
      <c r="G44" s="16" t="s">
        <v>52</v>
      </c>
      <c r="H44" s="18">
        <v>40660</v>
      </c>
      <c r="I44" s="16" t="s">
        <v>53</v>
      </c>
      <c r="J44" s="16" t="s">
        <v>24</v>
      </c>
      <c r="K44" s="16">
        <v>6</v>
      </c>
      <c r="L44" s="19">
        <v>4</v>
      </c>
      <c r="M44" s="19">
        <v>8</v>
      </c>
      <c r="N44" s="19">
        <v>18</v>
      </c>
      <c r="O44" s="19">
        <v>0</v>
      </c>
      <c r="P44" s="20">
        <f t="shared" si="0"/>
        <v>30</v>
      </c>
      <c r="Q44" s="19">
        <v>50</v>
      </c>
      <c r="R44" s="21">
        <f t="shared" si="1"/>
        <v>0.6</v>
      </c>
      <c r="S44" s="22"/>
      <c r="T44" s="22">
        <f t="shared" si="2"/>
        <v>30</v>
      </c>
      <c r="U44" s="23" t="s">
        <v>72</v>
      </c>
      <c r="V44" s="16" t="s">
        <v>67</v>
      </c>
    </row>
    <row r="45" spans="1:22" ht="96.75">
      <c r="A45" s="16">
        <v>6</v>
      </c>
      <c r="B45" s="16" t="s">
        <v>47</v>
      </c>
      <c r="C45" s="17" t="s">
        <v>77</v>
      </c>
      <c r="D45" s="16" t="s">
        <v>78</v>
      </c>
      <c r="E45" s="16" t="s">
        <v>79</v>
      </c>
      <c r="F45" s="16" t="s">
        <v>80</v>
      </c>
      <c r="G45" s="16" t="s">
        <v>52</v>
      </c>
      <c r="H45" s="18">
        <v>40796</v>
      </c>
      <c r="I45" s="16" t="s">
        <v>53</v>
      </c>
      <c r="J45" s="16" t="s">
        <v>24</v>
      </c>
      <c r="K45" s="16">
        <v>6</v>
      </c>
      <c r="L45" s="19">
        <v>2</v>
      </c>
      <c r="M45" s="19">
        <v>5</v>
      </c>
      <c r="N45" s="19">
        <v>13</v>
      </c>
      <c r="O45" s="19">
        <v>10</v>
      </c>
      <c r="P45" s="20">
        <f t="shared" si="0"/>
        <v>30</v>
      </c>
      <c r="Q45" s="19">
        <v>50</v>
      </c>
      <c r="R45" s="21">
        <f t="shared" si="1"/>
        <v>0.6</v>
      </c>
      <c r="S45" s="22"/>
      <c r="T45" s="22">
        <f t="shared" si="2"/>
        <v>30</v>
      </c>
      <c r="U45" s="23" t="s">
        <v>72</v>
      </c>
      <c r="V45" s="16" t="s">
        <v>67</v>
      </c>
    </row>
    <row r="46" spans="1:22" ht="96.75">
      <c r="A46" s="16">
        <v>7</v>
      </c>
      <c r="B46" s="16" t="s">
        <v>47</v>
      </c>
      <c r="C46" s="17" t="s">
        <v>81</v>
      </c>
      <c r="D46" s="16" t="s">
        <v>82</v>
      </c>
      <c r="E46" s="16" t="s">
        <v>83</v>
      </c>
      <c r="F46" s="16" t="s">
        <v>84</v>
      </c>
      <c r="G46" s="16" t="s">
        <v>52</v>
      </c>
      <c r="H46" s="18">
        <v>40552</v>
      </c>
      <c r="I46" s="16" t="s">
        <v>53</v>
      </c>
      <c r="J46" s="16" t="s">
        <v>24</v>
      </c>
      <c r="K46" s="16">
        <v>6</v>
      </c>
      <c r="L46" s="19">
        <v>3</v>
      </c>
      <c r="M46" s="19">
        <v>3</v>
      </c>
      <c r="N46" s="19">
        <v>10</v>
      </c>
      <c r="O46" s="19">
        <v>0</v>
      </c>
      <c r="P46" s="20">
        <f t="shared" si="0"/>
        <v>16</v>
      </c>
      <c r="Q46" s="19">
        <v>50</v>
      </c>
      <c r="R46" s="21">
        <f t="shared" si="1"/>
        <v>0.32</v>
      </c>
      <c r="S46" s="22"/>
      <c r="T46" s="22">
        <f t="shared" si="2"/>
        <v>16</v>
      </c>
      <c r="U46" s="23" t="s">
        <v>61</v>
      </c>
      <c r="V46" s="16" t="s">
        <v>67</v>
      </c>
    </row>
    <row r="47" spans="1:22" ht="96.75">
      <c r="A47" s="16">
        <v>8</v>
      </c>
      <c r="B47" s="16" t="s">
        <v>47</v>
      </c>
      <c r="C47" s="17" t="s">
        <v>85</v>
      </c>
      <c r="D47" s="16" t="s">
        <v>86</v>
      </c>
      <c r="E47" s="16" t="s">
        <v>87</v>
      </c>
      <c r="F47" s="16" t="s">
        <v>88</v>
      </c>
      <c r="G47" s="16" t="s">
        <v>60</v>
      </c>
      <c r="H47" s="18">
        <v>40749</v>
      </c>
      <c r="I47" s="16" t="s">
        <v>53</v>
      </c>
      <c r="J47" s="16" t="s">
        <v>24</v>
      </c>
      <c r="K47" s="16">
        <v>6</v>
      </c>
      <c r="L47" s="19">
        <v>3</v>
      </c>
      <c r="M47" s="19">
        <v>3</v>
      </c>
      <c r="N47" s="19">
        <v>10</v>
      </c>
      <c r="O47" s="19">
        <v>0</v>
      </c>
      <c r="P47" s="20">
        <f t="shared" si="0"/>
        <v>16</v>
      </c>
      <c r="Q47" s="19">
        <v>50</v>
      </c>
      <c r="R47" s="21">
        <f t="shared" si="1"/>
        <v>0.32</v>
      </c>
      <c r="S47" s="22"/>
      <c r="T47" s="22">
        <f t="shared" si="2"/>
        <v>16</v>
      </c>
      <c r="U47" s="23" t="s">
        <v>61</v>
      </c>
      <c r="V47" s="16" t="s">
        <v>67</v>
      </c>
    </row>
    <row r="48" spans="1:22" ht="96.75">
      <c r="A48" s="16">
        <v>9</v>
      </c>
      <c r="B48" s="16" t="s">
        <v>47</v>
      </c>
      <c r="C48" s="17" t="s">
        <v>89</v>
      </c>
      <c r="D48" s="16" t="s">
        <v>90</v>
      </c>
      <c r="E48" s="16" t="s">
        <v>91</v>
      </c>
      <c r="F48" s="24" t="s">
        <v>92</v>
      </c>
      <c r="G48" s="16" t="s">
        <v>60</v>
      </c>
      <c r="H48" s="18">
        <v>40576</v>
      </c>
      <c r="I48" s="16" t="s">
        <v>53</v>
      </c>
      <c r="J48" s="16" t="s">
        <v>24</v>
      </c>
      <c r="K48" s="16">
        <v>6</v>
      </c>
      <c r="L48" s="19">
        <v>4</v>
      </c>
      <c r="M48" s="19">
        <v>4</v>
      </c>
      <c r="N48" s="19">
        <v>4</v>
      </c>
      <c r="O48" s="19">
        <v>3</v>
      </c>
      <c r="P48" s="20">
        <f t="shared" si="0"/>
        <v>15</v>
      </c>
      <c r="Q48" s="19">
        <v>50</v>
      </c>
      <c r="R48" s="21">
        <f t="shared" si="1"/>
        <v>0.3</v>
      </c>
      <c r="S48" s="22"/>
      <c r="T48" s="22">
        <f t="shared" si="2"/>
        <v>15</v>
      </c>
      <c r="U48" s="23" t="s">
        <v>61</v>
      </c>
      <c r="V48" s="16" t="s">
        <v>67</v>
      </c>
    </row>
    <row r="49" spans="1:22" ht="96.75">
      <c r="A49" s="16">
        <v>10</v>
      </c>
      <c r="B49" s="16" t="s">
        <v>47</v>
      </c>
      <c r="C49" s="17" t="s">
        <v>93</v>
      </c>
      <c r="D49" s="16" t="s">
        <v>94</v>
      </c>
      <c r="E49" s="16" t="s">
        <v>95</v>
      </c>
      <c r="F49" s="16" t="s">
        <v>84</v>
      </c>
      <c r="G49" s="16" t="s">
        <v>52</v>
      </c>
      <c r="H49" s="18">
        <v>40861</v>
      </c>
      <c r="I49" s="16" t="s">
        <v>53</v>
      </c>
      <c r="J49" s="16" t="s">
        <v>24</v>
      </c>
      <c r="K49" s="16">
        <v>6</v>
      </c>
      <c r="L49" s="19">
        <v>3</v>
      </c>
      <c r="M49" s="19">
        <v>2</v>
      </c>
      <c r="N49" s="19">
        <v>9</v>
      </c>
      <c r="O49" s="19">
        <v>0</v>
      </c>
      <c r="P49" s="20">
        <f t="shared" si="0"/>
        <v>14</v>
      </c>
      <c r="Q49" s="19">
        <v>50</v>
      </c>
      <c r="R49" s="21">
        <f t="shared" si="1"/>
        <v>0.28</v>
      </c>
      <c r="S49" s="22"/>
      <c r="T49" s="22">
        <f t="shared" si="2"/>
        <v>14</v>
      </c>
      <c r="U49" s="23" t="s">
        <v>61</v>
      </c>
      <c r="V49" s="16" t="s">
        <v>67</v>
      </c>
    </row>
    <row r="50" spans="1:22" ht="96.75">
      <c r="A50" s="16">
        <v>11</v>
      </c>
      <c r="B50" s="16" t="s">
        <v>47</v>
      </c>
      <c r="C50" s="17" t="s">
        <v>96</v>
      </c>
      <c r="D50" s="16" t="s">
        <v>97</v>
      </c>
      <c r="E50" s="16" t="s">
        <v>98</v>
      </c>
      <c r="F50" s="16" t="s">
        <v>99</v>
      </c>
      <c r="G50" s="16" t="s">
        <v>52</v>
      </c>
      <c r="H50" s="18">
        <v>40601</v>
      </c>
      <c r="I50" s="16" t="s">
        <v>53</v>
      </c>
      <c r="J50" s="16" t="s">
        <v>24</v>
      </c>
      <c r="K50" s="16">
        <v>6</v>
      </c>
      <c r="L50" s="19">
        <v>2</v>
      </c>
      <c r="M50" s="19">
        <v>5</v>
      </c>
      <c r="N50" s="19">
        <v>6</v>
      </c>
      <c r="O50" s="19">
        <v>0</v>
      </c>
      <c r="P50" s="20">
        <f t="shared" si="0"/>
        <v>13</v>
      </c>
      <c r="Q50" s="19">
        <v>50</v>
      </c>
      <c r="R50" s="21">
        <f t="shared" si="1"/>
        <v>0.26</v>
      </c>
      <c r="S50" s="22"/>
      <c r="T50" s="22">
        <f t="shared" si="2"/>
        <v>13</v>
      </c>
      <c r="U50" s="23" t="s">
        <v>61</v>
      </c>
      <c r="V50" s="16" t="s">
        <v>100</v>
      </c>
    </row>
    <row r="51" spans="1:22" ht="96.75">
      <c r="A51" s="16">
        <v>12</v>
      </c>
      <c r="B51" s="16" t="s">
        <v>47</v>
      </c>
      <c r="C51" s="17" t="s">
        <v>101</v>
      </c>
      <c r="D51" s="16" t="s">
        <v>102</v>
      </c>
      <c r="E51" s="16" t="s">
        <v>103</v>
      </c>
      <c r="F51" s="24" t="s">
        <v>104</v>
      </c>
      <c r="G51" s="16" t="s">
        <v>105</v>
      </c>
      <c r="H51" s="18">
        <v>40325</v>
      </c>
      <c r="I51" s="16" t="s">
        <v>53</v>
      </c>
      <c r="J51" s="16" t="s">
        <v>24</v>
      </c>
      <c r="K51" s="16">
        <v>7</v>
      </c>
      <c r="L51" s="19">
        <v>5</v>
      </c>
      <c r="M51" s="19">
        <v>4</v>
      </c>
      <c r="N51" s="19">
        <v>13</v>
      </c>
      <c r="O51" s="19">
        <v>8</v>
      </c>
      <c r="P51" s="20">
        <f t="shared" si="0"/>
        <v>30</v>
      </c>
      <c r="Q51" s="19">
        <v>37</v>
      </c>
      <c r="R51" s="21">
        <f t="shared" si="1"/>
        <v>0.8108108108108109</v>
      </c>
      <c r="S51" s="22"/>
      <c r="T51" s="22">
        <f t="shared" si="2"/>
        <v>30</v>
      </c>
      <c r="U51" s="23" t="s">
        <v>54</v>
      </c>
      <c r="V51" s="16" t="s">
        <v>106</v>
      </c>
    </row>
    <row r="52" spans="1:22" ht="96.75">
      <c r="A52" s="16">
        <v>13</v>
      </c>
      <c r="B52" s="16" t="s">
        <v>47</v>
      </c>
      <c r="C52" s="17" t="s">
        <v>107</v>
      </c>
      <c r="D52" s="16" t="s">
        <v>108</v>
      </c>
      <c r="E52" s="16" t="s">
        <v>109</v>
      </c>
      <c r="F52" s="24" t="s">
        <v>110</v>
      </c>
      <c r="G52" s="16" t="s">
        <v>60</v>
      </c>
      <c r="H52" s="18">
        <v>40311</v>
      </c>
      <c r="I52" s="16" t="s">
        <v>53</v>
      </c>
      <c r="J52" s="16" t="s">
        <v>24</v>
      </c>
      <c r="K52" s="16">
        <v>7</v>
      </c>
      <c r="L52" s="19">
        <v>5</v>
      </c>
      <c r="M52" s="19">
        <v>7</v>
      </c>
      <c r="N52" s="19">
        <v>8</v>
      </c>
      <c r="O52" s="19">
        <v>8</v>
      </c>
      <c r="P52" s="20">
        <f t="shared" si="0"/>
        <v>28</v>
      </c>
      <c r="Q52" s="19">
        <v>37</v>
      </c>
      <c r="R52" s="21">
        <f t="shared" si="1"/>
        <v>0.7567567567567568</v>
      </c>
      <c r="S52" s="22"/>
      <c r="T52" s="22">
        <f t="shared" si="2"/>
        <v>28</v>
      </c>
      <c r="U52" s="23" t="s">
        <v>72</v>
      </c>
      <c r="V52" s="16" t="s">
        <v>111</v>
      </c>
    </row>
    <row r="53" spans="1:22" ht="96.75">
      <c r="A53" s="16">
        <v>14</v>
      </c>
      <c r="B53" s="16" t="s">
        <v>47</v>
      </c>
      <c r="C53" s="17" t="s">
        <v>112</v>
      </c>
      <c r="D53" s="16" t="s">
        <v>113</v>
      </c>
      <c r="E53" s="16" t="s">
        <v>114</v>
      </c>
      <c r="F53" s="24" t="s">
        <v>115</v>
      </c>
      <c r="G53" s="16" t="s">
        <v>60</v>
      </c>
      <c r="H53" s="18">
        <v>40521</v>
      </c>
      <c r="I53" s="16" t="s">
        <v>53</v>
      </c>
      <c r="J53" s="16" t="s">
        <v>24</v>
      </c>
      <c r="K53" s="16">
        <v>7</v>
      </c>
      <c r="L53" s="19">
        <v>5</v>
      </c>
      <c r="M53" s="19">
        <v>5</v>
      </c>
      <c r="N53" s="19">
        <v>11</v>
      </c>
      <c r="O53" s="19">
        <v>7</v>
      </c>
      <c r="P53" s="20">
        <f t="shared" si="0"/>
        <v>28</v>
      </c>
      <c r="Q53" s="19">
        <v>37</v>
      </c>
      <c r="R53" s="21">
        <f t="shared" si="1"/>
        <v>0.7567567567567568</v>
      </c>
      <c r="S53" s="22"/>
      <c r="T53" s="22">
        <f t="shared" si="2"/>
        <v>28</v>
      </c>
      <c r="U53" s="23" t="s">
        <v>72</v>
      </c>
      <c r="V53" s="16" t="s">
        <v>111</v>
      </c>
    </row>
    <row r="54" spans="1:22" ht="96.75">
      <c r="A54" s="16">
        <v>15</v>
      </c>
      <c r="B54" s="16" t="s">
        <v>47</v>
      </c>
      <c r="C54" s="17" t="s">
        <v>116</v>
      </c>
      <c r="D54" s="16" t="s">
        <v>117</v>
      </c>
      <c r="E54" s="16" t="s">
        <v>95</v>
      </c>
      <c r="F54" s="24" t="s">
        <v>118</v>
      </c>
      <c r="G54" s="16" t="s">
        <v>52</v>
      </c>
      <c r="H54" s="18">
        <v>40172</v>
      </c>
      <c r="I54" s="16" t="s">
        <v>53</v>
      </c>
      <c r="J54" s="16" t="s">
        <v>24</v>
      </c>
      <c r="K54" s="16">
        <v>7</v>
      </c>
      <c r="L54" s="19">
        <v>5</v>
      </c>
      <c r="M54" s="19">
        <v>5</v>
      </c>
      <c r="N54" s="19">
        <v>6</v>
      </c>
      <c r="O54" s="19">
        <v>4</v>
      </c>
      <c r="P54" s="20">
        <f t="shared" si="0"/>
        <v>20</v>
      </c>
      <c r="Q54" s="19">
        <v>37</v>
      </c>
      <c r="R54" s="21">
        <f t="shared" si="1"/>
        <v>0.5405405405405406</v>
      </c>
      <c r="S54" s="22"/>
      <c r="T54" s="22">
        <f t="shared" si="2"/>
        <v>20</v>
      </c>
      <c r="U54" s="23" t="s">
        <v>72</v>
      </c>
      <c r="V54" s="16" t="s">
        <v>106</v>
      </c>
    </row>
    <row r="55" spans="1:22" ht="96.75">
      <c r="A55" s="16">
        <v>16</v>
      </c>
      <c r="B55" s="16" t="s">
        <v>47</v>
      </c>
      <c r="C55" s="17" t="s">
        <v>119</v>
      </c>
      <c r="D55" s="16" t="s">
        <v>120</v>
      </c>
      <c r="E55" s="16" t="s">
        <v>121</v>
      </c>
      <c r="F55" s="24" t="s">
        <v>122</v>
      </c>
      <c r="G55" s="16" t="s">
        <v>60</v>
      </c>
      <c r="H55" s="18">
        <v>40429</v>
      </c>
      <c r="I55" s="16" t="s">
        <v>53</v>
      </c>
      <c r="J55" s="16" t="s">
        <v>24</v>
      </c>
      <c r="K55" s="16">
        <v>7</v>
      </c>
      <c r="L55" s="19">
        <v>5</v>
      </c>
      <c r="M55" s="19">
        <v>2</v>
      </c>
      <c r="N55" s="19">
        <v>7</v>
      </c>
      <c r="O55" s="19">
        <v>5</v>
      </c>
      <c r="P55" s="20">
        <f t="shared" si="0"/>
        <v>19</v>
      </c>
      <c r="Q55" s="19">
        <v>37</v>
      </c>
      <c r="R55" s="21">
        <f t="shared" si="1"/>
        <v>0.5135135135135135</v>
      </c>
      <c r="S55" s="22"/>
      <c r="T55" s="22">
        <f t="shared" si="2"/>
        <v>19</v>
      </c>
      <c r="U55" s="23" t="s">
        <v>61</v>
      </c>
      <c r="V55" s="16" t="s">
        <v>111</v>
      </c>
    </row>
    <row r="56" spans="1:22" ht="96.75">
      <c r="A56" s="16">
        <v>17</v>
      </c>
      <c r="B56" s="16" t="s">
        <v>47</v>
      </c>
      <c r="C56" s="17" t="s">
        <v>123</v>
      </c>
      <c r="D56" s="16" t="s">
        <v>124</v>
      </c>
      <c r="E56" s="16" t="s">
        <v>125</v>
      </c>
      <c r="F56" s="24" t="s">
        <v>126</v>
      </c>
      <c r="G56" s="16" t="s">
        <v>52</v>
      </c>
      <c r="H56" s="18">
        <v>40287</v>
      </c>
      <c r="I56" s="16" t="s">
        <v>53</v>
      </c>
      <c r="J56" s="16" t="s">
        <v>24</v>
      </c>
      <c r="K56" s="16">
        <v>7</v>
      </c>
      <c r="L56" s="19">
        <v>4</v>
      </c>
      <c r="M56" s="19">
        <v>0</v>
      </c>
      <c r="N56" s="19">
        <v>8</v>
      </c>
      <c r="O56" s="19">
        <v>3</v>
      </c>
      <c r="P56" s="20">
        <f t="shared" si="0"/>
        <v>15</v>
      </c>
      <c r="Q56" s="19">
        <v>37</v>
      </c>
      <c r="R56" s="21">
        <f t="shared" si="1"/>
        <v>0.40540540540540543</v>
      </c>
      <c r="S56" s="22"/>
      <c r="T56" s="22">
        <f t="shared" si="2"/>
        <v>15</v>
      </c>
      <c r="U56" s="23" t="s">
        <v>61</v>
      </c>
      <c r="V56" s="16" t="s">
        <v>111</v>
      </c>
    </row>
    <row r="57" spans="1:22" ht="96.75">
      <c r="A57" s="16">
        <v>18</v>
      </c>
      <c r="B57" s="16" t="s">
        <v>47</v>
      </c>
      <c r="C57" s="17" t="s">
        <v>127</v>
      </c>
      <c r="D57" s="16" t="s">
        <v>128</v>
      </c>
      <c r="E57" s="16" t="s">
        <v>129</v>
      </c>
      <c r="F57" s="24" t="s">
        <v>115</v>
      </c>
      <c r="G57" s="16" t="s">
        <v>60</v>
      </c>
      <c r="H57" s="18">
        <v>40542</v>
      </c>
      <c r="I57" s="16" t="s">
        <v>53</v>
      </c>
      <c r="J57" s="16" t="s">
        <v>24</v>
      </c>
      <c r="K57" s="16">
        <v>7</v>
      </c>
      <c r="L57" s="19">
        <v>3</v>
      </c>
      <c r="M57" s="19">
        <v>3</v>
      </c>
      <c r="N57" s="19">
        <v>8</v>
      </c>
      <c r="O57" s="19">
        <v>0</v>
      </c>
      <c r="P57" s="20">
        <f t="shared" si="0"/>
        <v>14</v>
      </c>
      <c r="Q57" s="19">
        <v>37</v>
      </c>
      <c r="R57" s="21">
        <f t="shared" si="1"/>
        <v>0.3783783783783784</v>
      </c>
      <c r="S57" s="22"/>
      <c r="T57" s="22">
        <f t="shared" si="2"/>
        <v>14</v>
      </c>
      <c r="U57" s="23" t="s">
        <v>61</v>
      </c>
      <c r="V57" s="16" t="s">
        <v>106</v>
      </c>
    </row>
    <row r="58" spans="1:22" ht="96.75">
      <c r="A58" s="16">
        <v>19</v>
      </c>
      <c r="B58" s="16" t="s">
        <v>47</v>
      </c>
      <c r="C58" s="17" t="s">
        <v>130</v>
      </c>
      <c r="D58" s="16" t="s">
        <v>131</v>
      </c>
      <c r="E58" s="16" t="s">
        <v>132</v>
      </c>
      <c r="F58" s="24" t="s">
        <v>133</v>
      </c>
      <c r="G58" s="16" t="s">
        <v>60</v>
      </c>
      <c r="H58" s="18">
        <v>40253</v>
      </c>
      <c r="I58" s="16" t="s">
        <v>53</v>
      </c>
      <c r="J58" s="16" t="s">
        <v>24</v>
      </c>
      <c r="K58" s="16">
        <v>7</v>
      </c>
      <c r="L58" s="19">
        <v>3</v>
      </c>
      <c r="M58" s="19">
        <v>3</v>
      </c>
      <c r="N58" s="19">
        <v>4</v>
      </c>
      <c r="O58" s="19">
        <v>4</v>
      </c>
      <c r="P58" s="20">
        <f t="shared" si="0"/>
        <v>14</v>
      </c>
      <c r="Q58" s="19">
        <v>37</v>
      </c>
      <c r="R58" s="21">
        <f t="shared" si="1"/>
        <v>0.3783783783783784</v>
      </c>
      <c r="S58" s="22"/>
      <c r="T58" s="22">
        <f t="shared" si="2"/>
        <v>14</v>
      </c>
      <c r="U58" s="23" t="s">
        <v>61</v>
      </c>
      <c r="V58" s="16" t="s">
        <v>111</v>
      </c>
    </row>
    <row r="59" spans="1:22" ht="96.75">
      <c r="A59" s="16">
        <v>20</v>
      </c>
      <c r="B59" s="16" t="s">
        <v>47</v>
      </c>
      <c r="C59" s="17" t="s">
        <v>134</v>
      </c>
      <c r="D59" s="16" t="s">
        <v>135</v>
      </c>
      <c r="E59" s="16" t="s">
        <v>136</v>
      </c>
      <c r="F59" s="24" t="s">
        <v>137</v>
      </c>
      <c r="G59" s="16" t="s">
        <v>60</v>
      </c>
      <c r="H59" s="18">
        <v>40451</v>
      </c>
      <c r="I59" s="16" t="s">
        <v>53</v>
      </c>
      <c r="J59" s="16" t="s">
        <v>24</v>
      </c>
      <c r="K59" s="16">
        <v>7</v>
      </c>
      <c r="L59" s="19">
        <v>5</v>
      </c>
      <c r="M59" s="19">
        <v>4</v>
      </c>
      <c r="N59" s="19">
        <v>4</v>
      </c>
      <c r="O59" s="19">
        <v>0</v>
      </c>
      <c r="P59" s="20">
        <f t="shared" si="0"/>
        <v>13</v>
      </c>
      <c r="Q59" s="19">
        <v>37</v>
      </c>
      <c r="R59" s="21">
        <f t="shared" si="1"/>
        <v>0.35135135135135137</v>
      </c>
      <c r="S59" s="22"/>
      <c r="T59" s="22">
        <f t="shared" si="2"/>
        <v>13</v>
      </c>
      <c r="U59" s="23" t="s">
        <v>61</v>
      </c>
      <c r="V59" s="16" t="s">
        <v>106</v>
      </c>
    </row>
    <row r="60" spans="1:22" ht="112.5">
      <c r="A60" s="16">
        <v>21</v>
      </c>
      <c r="B60" s="16" t="s">
        <v>47</v>
      </c>
      <c r="C60" s="17" t="s">
        <v>138</v>
      </c>
      <c r="D60" s="16" t="s">
        <v>139</v>
      </c>
      <c r="E60" s="16" t="s">
        <v>103</v>
      </c>
      <c r="F60" s="16" t="s">
        <v>140</v>
      </c>
      <c r="G60" s="16" t="s">
        <v>141</v>
      </c>
      <c r="H60" s="18">
        <v>40366</v>
      </c>
      <c r="I60" s="16" t="s">
        <v>53</v>
      </c>
      <c r="J60" s="16" t="s">
        <v>142</v>
      </c>
      <c r="K60" s="16">
        <v>7</v>
      </c>
      <c r="L60" s="19">
        <v>3</v>
      </c>
      <c r="M60" s="19">
        <v>1</v>
      </c>
      <c r="N60" s="19">
        <v>6</v>
      </c>
      <c r="O60" s="19">
        <v>0</v>
      </c>
      <c r="P60" s="20">
        <f t="shared" si="0"/>
        <v>10</v>
      </c>
      <c r="Q60" s="19">
        <v>37</v>
      </c>
      <c r="R60" s="21">
        <f t="shared" si="1"/>
        <v>0.2702702702702703</v>
      </c>
      <c r="S60" s="22"/>
      <c r="T60" s="22">
        <f t="shared" si="2"/>
        <v>10</v>
      </c>
      <c r="U60" s="23" t="s">
        <v>61</v>
      </c>
      <c r="V60" s="16" t="s">
        <v>143</v>
      </c>
    </row>
    <row r="61" spans="1:22" ht="112.5">
      <c r="A61" s="16">
        <v>22</v>
      </c>
      <c r="B61" s="16" t="s">
        <v>47</v>
      </c>
      <c r="C61" s="17" t="s">
        <v>144</v>
      </c>
      <c r="D61" s="16" t="s">
        <v>145</v>
      </c>
      <c r="E61" s="16" t="s">
        <v>146</v>
      </c>
      <c r="F61" s="24" t="s">
        <v>104</v>
      </c>
      <c r="G61" s="16" t="s">
        <v>52</v>
      </c>
      <c r="H61" s="18">
        <v>40210</v>
      </c>
      <c r="I61" s="16" t="s">
        <v>53</v>
      </c>
      <c r="J61" s="16" t="s">
        <v>24</v>
      </c>
      <c r="K61" s="16">
        <v>7</v>
      </c>
      <c r="L61" s="19">
        <v>4</v>
      </c>
      <c r="M61" s="19">
        <v>0</v>
      </c>
      <c r="N61" s="19">
        <v>5</v>
      </c>
      <c r="O61" s="19">
        <v>0</v>
      </c>
      <c r="P61" s="20">
        <f t="shared" si="0"/>
        <v>9</v>
      </c>
      <c r="Q61" s="19">
        <v>37</v>
      </c>
      <c r="R61" s="21">
        <f t="shared" si="1"/>
        <v>0.24324324324324326</v>
      </c>
      <c r="S61" s="22"/>
      <c r="T61" s="22">
        <f t="shared" si="2"/>
        <v>9</v>
      </c>
      <c r="U61" s="23" t="s">
        <v>61</v>
      </c>
      <c r="V61" s="16" t="s">
        <v>106</v>
      </c>
    </row>
    <row r="62" spans="1:22" ht="112.5">
      <c r="A62" s="16">
        <v>23</v>
      </c>
      <c r="B62" s="16" t="s">
        <v>47</v>
      </c>
      <c r="C62" s="17" t="s">
        <v>147</v>
      </c>
      <c r="D62" s="16" t="s">
        <v>148</v>
      </c>
      <c r="E62" s="16" t="s">
        <v>149</v>
      </c>
      <c r="F62" s="16" t="s">
        <v>51</v>
      </c>
      <c r="G62" s="16" t="s">
        <v>141</v>
      </c>
      <c r="H62" s="18">
        <v>40429</v>
      </c>
      <c r="I62" s="16" t="s">
        <v>53</v>
      </c>
      <c r="J62" s="16" t="s">
        <v>142</v>
      </c>
      <c r="K62" s="16">
        <v>7</v>
      </c>
      <c r="L62" s="19">
        <v>3</v>
      </c>
      <c r="M62" s="19">
        <v>1</v>
      </c>
      <c r="N62" s="19">
        <v>4</v>
      </c>
      <c r="O62" s="19">
        <v>0</v>
      </c>
      <c r="P62" s="20">
        <f t="shared" si="0"/>
        <v>8</v>
      </c>
      <c r="Q62" s="19">
        <v>37</v>
      </c>
      <c r="R62" s="21">
        <f t="shared" si="1"/>
        <v>0.21621621621621623</v>
      </c>
      <c r="S62" s="22"/>
      <c r="T62" s="22">
        <f t="shared" si="2"/>
        <v>8</v>
      </c>
      <c r="U62" s="23" t="s">
        <v>61</v>
      </c>
      <c r="V62" s="16" t="s">
        <v>143</v>
      </c>
    </row>
    <row r="63" spans="1:22" ht="96.75">
      <c r="A63" s="16">
        <v>24</v>
      </c>
      <c r="B63" s="16" t="s">
        <v>47</v>
      </c>
      <c r="C63" s="17" t="s">
        <v>150</v>
      </c>
      <c r="D63" s="16" t="s">
        <v>151</v>
      </c>
      <c r="E63" s="16" t="s">
        <v>152</v>
      </c>
      <c r="F63" s="24" t="s">
        <v>153</v>
      </c>
      <c r="G63" s="16" t="s">
        <v>60</v>
      </c>
      <c r="H63" s="18">
        <v>40017</v>
      </c>
      <c r="I63" s="16" t="s">
        <v>53</v>
      </c>
      <c r="J63" s="16" t="s">
        <v>24</v>
      </c>
      <c r="K63" s="16">
        <v>8</v>
      </c>
      <c r="L63" s="19">
        <v>4</v>
      </c>
      <c r="M63" s="19">
        <v>5</v>
      </c>
      <c r="N63" s="19">
        <v>5</v>
      </c>
      <c r="O63" s="19">
        <v>5</v>
      </c>
      <c r="P63" s="20">
        <f t="shared" si="0"/>
        <v>19</v>
      </c>
      <c r="Q63" s="19">
        <v>37</v>
      </c>
      <c r="R63" s="21">
        <f t="shared" si="1"/>
        <v>0.5135135135135135</v>
      </c>
      <c r="S63" s="22"/>
      <c r="T63" s="22">
        <f t="shared" si="2"/>
        <v>19</v>
      </c>
      <c r="U63" s="23" t="s">
        <v>54</v>
      </c>
      <c r="V63" s="16" t="s">
        <v>111</v>
      </c>
    </row>
    <row r="64" spans="1:22" ht="96.75">
      <c r="A64" s="16">
        <v>25</v>
      </c>
      <c r="B64" s="16" t="s">
        <v>47</v>
      </c>
      <c r="C64" s="17" t="s">
        <v>154</v>
      </c>
      <c r="D64" s="16" t="s">
        <v>155</v>
      </c>
      <c r="E64" s="16" t="s">
        <v>156</v>
      </c>
      <c r="F64" s="24" t="s">
        <v>80</v>
      </c>
      <c r="G64" s="16" t="s">
        <v>52</v>
      </c>
      <c r="H64" s="18">
        <v>39844</v>
      </c>
      <c r="I64" s="16" t="s">
        <v>53</v>
      </c>
      <c r="J64" s="16" t="s">
        <v>24</v>
      </c>
      <c r="K64" s="16">
        <v>8</v>
      </c>
      <c r="L64" s="19">
        <v>4</v>
      </c>
      <c r="M64" s="19">
        <v>0</v>
      </c>
      <c r="N64" s="19">
        <v>8</v>
      </c>
      <c r="O64" s="19">
        <v>6</v>
      </c>
      <c r="P64" s="20">
        <f t="shared" si="0"/>
        <v>18</v>
      </c>
      <c r="Q64" s="19">
        <v>37</v>
      </c>
      <c r="R64" s="21">
        <f t="shared" si="1"/>
        <v>0.4864864864864865</v>
      </c>
      <c r="S64" s="22"/>
      <c r="T64" s="22">
        <f t="shared" si="2"/>
        <v>18</v>
      </c>
      <c r="U64" s="23" t="s">
        <v>61</v>
      </c>
      <c r="V64" s="16" t="s">
        <v>111</v>
      </c>
    </row>
    <row r="65" spans="1:22" ht="96.75">
      <c r="A65" s="16">
        <v>26</v>
      </c>
      <c r="B65" s="16" t="s">
        <v>47</v>
      </c>
      <c r="C65" s="17" t="s">
        <v>157</v>
      </c>
      <c r="D65" s="16" t="s">
        <v>158</v>
      </c>
      <c r="E65" s="16" t="s">
        <v>159</v>
      </c>
      <c r="F65" s="24" t="s">
        <v>160</v>
      </c>
      <c r="G65" s="16" t="s">
        <v>52</v>
      </c>
      <c r="H65" s="18">
        <v>40039</v>
      </c>
      <c r="I65" s="16" t="s">
        <v>53</v>
      </c>
      <c r="J65" s="16" t="s">
        <v>24</v>
      </c>
      <c r="K65" s="16">
        <v>8</v>
      </c>
      <c r="L65" s="19">
        <v>5</v>
      </c>
      <c r="M65" s="19">
        <v>4</v>
      </c>
      <c r="N65" s="19">
        <v>6</v>
      </c>
      <c r="O65" s="19">
        <v>3</v>
      </c>
      <c r="P65" s="20">
        <f t="shared" si="0"/>
        <v>18</v>
      </c>
      <c r="Q65" s="19">
        <v>37</v>
      </c>
      <c r="R65" s="21">
        <f t="shared" si="1"/>
        <v>0.4864864864864865</v>
      </c>
      <c r="S65" s="22"/>
      <c r="T65" s="22">
        <f t="shared" si="2"/>
        <v>18</v>
      </c>
      <c r="U65" s="23" t="s">
        <v>61</v>
      </c>
      <c r="V65" s="16" t="s">
        <v>55</v>
      </c>
    </row>
    <row r="66" spans="1:22" ht="96.75">
      <c r="A66" s="16">
        <v>27</v>
      </c>
      <c r="B66" s="16" t="s">
        <v>47</v>
      </c>
      <c r="C66" s="17" t="s">
        <v>161</v>
      </c>
      <c r="D66" s="16" t="s">
        <v>162</v>
      </c>
      <c r="E66" s="16" t="s">
        <v>163</v>
      </c>
      <c r="F66" s="24" t="s">
        <v>104</v>
      </c>
      <c r="G66" s="16" t="s">
        <v>52</v>
      </c>
      <c r="H66" s="18">
        <v>39955</v>
      </c>
      <c r="I66" s="16" t="s">
        <v>53</v>
      </c>
      <c r="J66" s="16" t="s">
        <v>24</v>
      </c>
      <c r="K66" s="16">
        <v>8</v>
      </c>
      <c r="L66" s="19">
        <v>4</v>
      </c>
      <c r="M66" s="19">
        <v>3</v>
      </c>
      <c r="N66" s="19">
        <v>4</v>
      </c>
      <c r="O66" s="19">
        <v>4</v>
      </c>
      <c r="P66" s="20">
        <f t="shared" si="0"/>
        <v>15</v>
      </c>
      <c r="Q66" s="19">
        <v>37</v>
      </c>
      <c r="R66" s="21">
        <f t="shared" si="1"/>
        <v>0.40540540540540543</v>
      </c>
      <c r="S66" s="22"/>
      <c r="T66" s="22">
        <f t="shared" si="2"/>
        <v>15</v>
      </c>
      <c r="U66" s="23" t="s">
        <v>61</v>
      </c>
      <c r="V66" s="16" t="s">
        <v>55</v>
      </c>
    </row>
    <row r="67" spans="1:22" ht="96.75">
      <c r="A67" s="16">
        <v>28</v>
      </c>
      <c r="B67" s="16" t="s">
        <v>47</v>
      </c>
      <c r="C67" s="17" t="s">
        <v>164</v>
      </c>
      <c r="D67" s="16" t="s">
        <v>165</v>
      </c>
      <c r="E67" s="16" t="s">
        <v>166</v>
      </c>
      <c r="F67" s="24" t="s">
        <v>104</v>
      </c>
      <c r="G67" s="16" t="s">
        <v>52</v>
      </c>
      <c r="H67" s="18">
        <v>39852</v>
      </c>
      <c r="I67" s="16" t="s">
        <v>53</v>
      </c>
      <c r="J67" s="16" t="s">
        <v>24</v>
      </c>
      <c r="K67" s="16">
        <v>8</v>
      </c>
      <c r="L67" s="19">
        <v>5</v>
      </c>
      <c r="M67" s="19">
        <v>2</v>
      </c>
      <c r="N67" s="19">
        <v>4</v>
      </c>
      <c r="O67" s="19">
        <v>0</v>
      </c>
      <c r="P67" s="20">
        <f t="shared" si="0"/>
        <v>11</v>
      </c>
      <c r="Q67" s="19">
        <v>37</v>
      </c>
      <c r="R67" s="21">
        <f t="shared" si="1"/>
        <v>0.2972972972972973</v>
      </c>
      <c r="S67" s="22"/>
      <c r="T67" s="22">
        <f t="shared" si="2"/>
        <v>11</v>
      </c>
      <c r="U67" s="23" t="s">
        <v>61</v>
      </c>
      <c r="V67" s="16" t="s">
        <v>111</v>
      </c>
    </row>
    <row r="68" spans="1:22" ht="81">
      <c r="A68" s="16">
        <v>29</v>
      </c>
      <c r="B68" s="16" t="s">
        <v>47</v>
      </c>
      <c r="C68" s="17" t="s">
        <v>167</v>
      </c>
      <c r="D68" s="16" t="s">
        <v>168</v>
      </c>
      <c r="E68" s="16" t="s">
        <v>169</v>
      </c>
      <c r="F68" s="16" t="s">
        <v>170</v>
      </c>
      <c r="G68" s="16" t="s">
        <v>141</v>
      </c>
      <c r="H68" s="18">
        <v>40077</v>
      </c>
      <c r="I68" s="16" t="s">
        <v>53</v>
      </c>
      <c r="J68" s="16" t="s">
        <v>142</v>
      </c>
      <c r="K68" s="16">
        <v>8</v>
      </c>
      <c r="L68" s="19">
        <v>3</v>
      </c>
      <c r="M68" s="19">
        <v>3</v>
      </c>
      <c r="N68" s="19">
        <v>2</v>
      </c>
      <c r="O68" s="19">
        <v>0</v>
      </c>
      <c r="P68" s="20">
        <f t="shared" si="0"/>
        <v>8</v>
      </c>
      <c r="Q68" s="19">
        <v>37</v>
      </c>
      <c r="R68" s="21">
        <f t="shared" si="1"/>
        <v>0.21621621621621623</v>
      </c>
      <c r="S68" s="22"/>
      <c r="T68" s="22">
        <f t="shared" si="2"/>
        <v>8</v>
      </c>
      <c r="U68" s="23" t="s">
        <v>61</v>
      </c>
      <c r="V68" s="16" t="s">
        <v>143</v>
      </c>
    </row>
    <row r="69" spans="1:22" ht="81">
      <c r="A69" s="16">
        <v>30</v>
      </c>
      <c r="B69" s="16" t="s">
        <v>47</v>
      </c>
      <c r="C69" s="17" t="s">
        <v>171</v>
      </c>
      <c r="D69" s="16" t="s">
        <v>172</v>
      </c>
      <c r="E69" s="16" t="s">
        <v>173</v>
      </c>
      <c r="F69" s="16" t="s">
        <v>153</v>
      </c>
      <c r="G69" s="16" t="s">
        <v>174</v>
      </c>
      <c r="H69" s="18">
        <v>40005</v>
      </c>
      <c r="I69" s="16" t="s">
        <v>53</v>
      </c>
      <c r="J69" s="16" t="s">
        <v>142</v>
      </c>
      <c r="K69" s="16">
        <v>8</v>
      </c>
      <c r="L69" s="19">
        <v>3</v>
      </c>
      <c r="M69" s="19">
        <v>3</v>
      </c>
      <c r="N69" s="19">
        <v>1</v>
      </c>
      <c r="O69" s="19">
        <v>0</v>
      </c>
      <c r="P69" s="20">
        <f t="shared" si="0"/>
        <v>7</v>
      </c>
      <c r="Q69" s="19">
        <v>37</v>
      </c>
      <c r="R69" s="21">
        <f t="shared" si="1"/>
        <v>0.1891891891891892</v>
      </c>
      <c r="S69" s="22"/>
      <c r="T69" s="22">
        <f t="shared" si="2"/>
        <v>7</v>
      </c>
      <c r="U69" s="23" t="s">
        <v>61</v>
      </c>
      <c r="V69" s="16" t="s">
        <v>143</v>
      </c>
    </row>
    <row r="70" spans="1:22" ht="81">
      <c r="A70" s="16">
        <v>31</v>
      </c>
      <c r="B70" s="16" t="s">
        <v>47</v>
      </c>
      <c r="C70" s="17" t="s">
        <v>175</v>
      </c>
      <c r="D70" s="16" t="s">
        <v>176</v>
      </c>
      <c r="E70" s="16" t="s">
        <v>163</v>
      </c>
      <c r="F70" s="16" t="s">
        <v>177</v>
      </c>
      <c r="G70" s="16" t="s">
        <v>141</v>
      </c>
      <c r="H70" s="18">
        <v>40188</v>
      </c>
      <c r="I70" s="16" t="s">
        <v>53</v>
      </c>
      <c r="J70" s="16" t="s">
        <v>142</v>
      </c>
      <c r="K70" s="16">
        <v>8</v>
      </c>
      <c r="L70" s="19">
        <v>2</v>
      </c>
      <c r="M70" s="19">
        <v>3</v>
      </c>
      <c r="N70" s="19">
        <v>0</v>
      </c>
      <c r="O70" s="19">
        <v>0</v>
      </c>
      <c r="P70" s="20">
        <f t="shared" si="0"/>
        <v>5</v>
      </c>
      <c r="Q70" s="19">
        <v>37</v>
      </c>
      <c r="R70" s="21">
        <f t="shared" si="1"/>
        <v>0.13513513513513514</v>
      </c>
      <c r="S70" s="22"/>
      <c r="T70" s="22">
        <f t="shared" si="2"/>
        <v>5</v>
      </c>
      <c r="U70" s="23" t="s">
        <v>61</v>
      </c>
      <c r="V70" s="16" t="s">
        <v>143</v>
      </c>
    </row>
    <row r="71" spans="1:22" ht="96.75">
      <c r="A71" s="16">
        <v>32</v>
      </c>
      <c r="B71" s="16" t="s">
        <v>47</v>
      </c>
      <c r="C71" s="17" t="s">
        <v>178</v>
      </c>
      <c r="D71" s="16" t="s">
        <v>179</v>
      </c>
      <c r="E71" s="16" t="s">
        <v>146</v>
      </c>
      <c r="F71" s="24" t="s">
        <v>180</v>
      </c>
      <c r="G71" s="16" t="s">
        <v>52</v>
      </c>
      <c r="H71" s="18">
        <v>39567</v>
      </c>
      <c r="I71" s="16" t="s">
        <v>53</v>
      </c>
      <c r="J71" s="16" t="s">
        <v>24</v>
      </c>
      <c r="K71" s="16">
        <v>9</v>
      </c>
      <c r="L71" s="19">
        <v>8</v>
      </c>
      <c r="M71" s="19">
        <v>11</v>
      </c>
      <c r="N71" s="19">
        <v>29</v>
      </c>
      <c r="O71" s="19">
        <v>6</v>
      </c>
      <c r="P71" s="20">
        <f t="shared" si="0"/>
        <v>54</v>
      </c>
      <c r="Q71" s="19">
        <v>85</v>
      </c>
      <c r="R71" s="21">
        <f t="shared" si="1"/>
        <v>0.6352941176470588</v>
      </c>
      <c r="S71" s="22"/>
      <c r="T71" s="22">
        <f t="shared" si="2"/>
        <v>54</v>
      </c>
      <c r="U71" s="23" t="s">
        <v>54</v>
      </c>
      <c r="V71" s="16" t="s">
        <v>100</v>
      </c>
    </row>
    <row r="72" spans="1:22" ht="96.75">
      <c r="A72" s="16">
        <v>33</v>
      </c>
      <c r="B72" s="16" t="s">
        <v>47</v>
      </c>
      <c r="C72" s="17" t="s">
        <v>181</v>
      </c>
      <c r="D72" s="16" t="s">
        <v>182</v>
      </c>
      <c r="E72" s="16" t="s">
        <v>183</v>
      </c>
      <c r="F72" s="24" t="s">
        <v>184</v>
      </c>
      <c r="G72" s="16" t="s">
        <v>60</v>
      </c>
      <c r="H72" s="18">
        <v>39734</v>
      </c>
      <c r="I72" s="16" t="s">
        <v>53</v>
      </c>
      <c r="J72" s="16" t="s">
        <v>24</v>
      </c>
      <c r="K72" s="16">
        <v>9</v>
      </c>
      <c r="L72" s="19">
        <v>5</v>
      </c>
      <c r="M72" s="19">
        <v>10</v>
      </c>
      <c r="N72" s="19">
        <v>27</v>
      </c>
      <c r="O72" s="19">
        <v>9</v>
      </c>
      <c r="P72" s="20">
        <f t="shared" si="0"/>
        <v>51</v>
      </c>
      <c r="Q72" s="19">
        <v>85</v>
      </c>
      <c r="R72" s="21">
        <f t="shared" si="1"/>
        <v>0.6</v>
      </c>
      <c r="S72" s="22"/>
      <c r="T72" s="22">
        <f t="shared" si="2"/>
        <v>51</v>
      </c>
      <c r="U72" s="23" t="s">
        <v>185</v>
      </c>
      <c r="V72" s="16" t="s">
        <v>67</v>
      </c>
    </row>
    <row r="73" spans="1:22" ht="96.75">
      <c r="A73" s="16">
        <v>34</v>
      </c>
      <c r="B73" s="16" t="s">
        <v>47</v>
      </c>
      <c r="C73" s="17" t="s">
        <v>186</v>
      </c>
      <c r="D73" s="16" t="s">
        <v>187</v>
      </c>
      <c r="E73" s="16" t="s">
        <v>188</v>
      </c>
      <c r="F73" s="24" t="s">
        <v>84</v>
      </c>
      <c r="G73" s="16" t="s">
        <v>52</v>
      </c>
      <c r="H73" s="18">
        <v>39706</v>
      </c>
      <c r="I73" s="16" t="s">
        <v>53</v>
      </c>
      <c r="J73" s="16" t="s">
        <v>24</v>
      </c>
      <c r="K73" s="16">
        <v>9</v>
      </c>
      <c r="L73" s="19">
        <v>7</v>
      </c>
      <c r="M73" s="19">
        <v>12</v>
      </c>
      <c r="N73" s="19">
        <v>23</v>
      </c>
      <c r="O73" s="19">
        <v>7</v>
      </c>
      <c r="P73" s="20">
        <f t="shared" si="0"/>
        <v>49</v>
      </c>
      <c r="Q73" s="19">
        <v>85</v>
      </c>
      <c r="R73" s="21">
        <f t="shared" si="1"/>
        <v>0.5764705882352941</v>
      </c>
      <c r="S73" s="22"/>
      <c r="T73" s="22">
        <f t="shared" si="2"/>
        <v>49</v>
      </c>
      <c r="U73" s="23" t="s">
        <v>61</v>
      </c>
      <c r="V73" s="16" t="s">
        <v>100</v>
      </c>
    </row>
    <row r="74" spans="1:22" ht="96.75">
      <c r="A74" s="16">
        <v>35</v>
      </c>
      <c r="B74" s="16" t="s">
        <v>47</v>
      </c>
      <c r="C74" s="17" t="s">
        <v>189</v>
      </c>
      <c r="D74" s="16" t="s">
        <v>190</v>
      </c>
      <c r="E74" s="16" t="s">
        <v>191</v>
      </c>
      <c r="F74" s="24" t="s">
        <v>192</v>
      </c>
      <c r="G74" s="16" t="s">
        <v>60</v>
      </c>
      <c r="H74" s="18">
        <v>39541</v>
      </c>
      <c r="I74" s="16" t="s">
        <v>53</v>
      </c>
      <c r="J74" s="16" t="s">
        <v>24</v>
      </c>
      <c r="K74" s="16">
        <v>9</v>
      </c>
      <c r="L74" s="19">
        <v>4</v>
      </c>
      <c r="M74" s="19">
        <v>7</v>
      </c>
      <c r="N74" s="19">
        <v>24</v>
      </c>
      <c r="O74" s="19">
        <v>0</v>
      </c>
      <c r="P74" s="20">
        <f t="shared" si="0"/>
        <v>35</v>
      </c>
      <c r="Q74" s="19">
        <v>85</v>
      </c>
      <c r="R74" s="21">
        <f t="shared" si="1"/>
        <v>0.4117647058823529</v>
      </c>
      <c r="S74" s="22"/>
      <c r="T74" s="22">
        <f t="shared" si="2"/>
        <v>35</v>
      </c>
      <c r="U74" s="23" t="s">
        <v>61</v>
      </c>
      <c r="V74" s="16" t="s">
        <v>67</v>
      </c>
    </row>
    <row r="75" spans="1:22" ht="81">
      <c r="A75" s="16">
        <v>36</v>
      </c>
      <c r="B75" s="16" t="s">
        <v>47</v>
      </c>
      <c r="C75" s="17" t="s">
        <v>193</v>
      </c>
      <c r="D75" s="16" t="s">
        <v>194</v>
      </c>
      <c r="E75" s="16" t="s">
        <v>191</v>
      </c>
      <c r="F75" s="16" t="s">
        <v>59</v>
      </c>
      <c r="G75" s="16" t="s">
        <v>174</v>
      </c>
      <c r="H75" s="18">
        <v>39389</v>
      </c>
      <c r="I75" s="16" t="s">
        <v>53</v>
      </c>
      <c r="J75" s="16" t="s">
        <v>142</v>
      </c>
      <c r="K75" s="16">
        <v>9</v>
      </c>
      <c r="L75" s="19">
        <v>6</v>
      </c>
      <c r="M75" s="19">
        <v>5</v>
      </c>
      <c r="N75" s="19">
        <v>7</v>
      </c>
      <c r="O75" s="19">
        <v>0</v>
      </c>
      <c r="P75" s="20">
        <f t="shared" si="0"/>
        <v>18</v>
      </c>
      <c r="Q75" s="19">
        <v>85</v>
      </c>
      <c r="R75" s="21">
        <v>0.212</v>
      </c>
      <c r="S75" s="22"/>
      <c r="T75" s="22">
        <f t="shared" si="2"/>
        <v>18</v>
      </c>
      <c r="U75" s="23" t="s">
        <v>61</v>
      </c>
      <c r="V75" s="16" t="s">
        <v>195</v>
      </c>
    </row>
    <row r="76" spans="1:22" ht="81">
      <c r="A76" s="16">
        <v>37</v>
      </c>
      <c r="B76" s="16" t="s">
        <v>47</v>
      </c>
      <c r="C76" s="17" t="s">
        <v>196</v>
      </c>
      <c r="D76" s="16" t="s">
        <v>197</v>
      </c>
      <c r="E76" s="16" t="s">
        <v>87</v>
      </c>
      <c r="F76" s="24" t="s">
        <v>153</v>
      </c>
      <c r="G76" s="16" t="s">
        <v>174</v>
      </c>
      <c r="H76" s="18">
        <v>39689</v>
      </c>
      <c r="I76" s="16" t="s">
        <v>53</v>
      </c>
      <c r="J76" s="16" t="s">
        <v>142</v>
      </c>
      <c r="K76" s="16">
        <v>9</v>
      </c>
      <c r="L76" s="19">
        <v>6</v>
      </c>
      <c r="M76" s="19">
        <v>6</v>
      </c>
      <c r="N76" s="19">
        <v>4</v>
      </c>
      <c r="O76" s="19">
        <v>0</v>
      </c>
      <c r="P76" s="20">
        <f t="shared" si="0"/>
        <v>16</v>
      </c>
      <c r="Q76" s="19">
        <v>85</v>
      </c>
      <c r="R76" s="21">
        <f aca="true" t="shared" si="3" ref="R76:R90">P76/Q76</f>
        <v>0.18823529411764706</v>
      </c>
      <c r="S76" s="22"/>
      <c r="T76" s="22">
        <f t="shared" si="2"/>
        <v>16</v>
      </c>
      <c r="U76" s="23" t="s">
        <v>61</v>
      </c>
      <c r="V76" s="16" t="s">
        <v>195</v>
      </c>
    </row>
    <row r="77" spans="1:22" ht="96.75">
      <c r="A77" s="16">
        <v>38</v>
      </c>
      <c r="B77" s="16" t="s">
        <v>47</v>
      </c>
      <c r="C77" s="17" t="s">
        <v>198</v>
      </c>
      <c r="D77" s="16" t="s">
        <v>199</v>
      </c>
      <c r="E77" s="16" t="s">
        <v>163</v>
      </c>
      <c r="F77" s="24" t="s">
        <v>200</v>
      </c>
      <c r="G77" s="16" t="s">
        <v>52</v>
      </c>
      <c r="H77" s="18">
        <v>39391</v>
      </c>
      <c r="I77" s="16" t="s">
        <v>53</v>
      </c>
      <c r="J77" s="16" t="s">
        <v>24</v>
      </c>
      <c r="K77" s="16">
        <v>10</v>
      </c>
      <c r="L77" s="19">
        <v>9</v>
      </c>
      <c r="M77" s="19">
        <v>11</v>
      </c>
      <c r="N77" s="19">
        <v>30</v>
      </c>
      <c r="O77" s="19">
        <v>10</v>
      </c>
      <c r="P77" s="20">
        <f t="shared" si="0"/>
        <v>60</v>
      </c>
      <c r="Q77" s="19">
        <v>85</v>
      </c>
      <c r="R77" s="21">
        <f t="shared" si="3"/>
        <v>0.7058823529411765</v>
      </c>
      <c r="S77" s="22"/>
      <c r="T77" s="22">
        <f t="shared" si="2"/>
        <v>60</v>
      </c>
      <c r="U77" s="23" t="s">
        <v>54</v>
      </c>
      <c r="V77" s="16" t="s">
        <v>100</v>
      </c>
    </row>
    <row r="78" spans="1:22" ht="96.75">
      <c r="A78" s="16">
        <v>39</v>
      </c>
      <c r="B78" s="16" t="s">
        <v>47</v>
      </c>
      <c r="C78" s="17" t="s">
        <v>201</v>
      </c>
      <c r="D78" s="16" t="s">
        <v>202</v>
      </c>
      <c r="E78" s="16" t="s">
        <v>203</v>
      </c>
      <c r="F78" s="24" t="s">
        <v>204</v>
      </c>
      <c r="G78" s="16" t="s">
        <v>52</v>
      </c>
      <c r="H78" s="18">
        <v>39103</v>
      </c>
      <c r="I78" s="16" t="s">
        <v>53</v>
      </c>
      <c r="J78" s="16" t="s">
        <v>24</v>
      </c>
      <c r="K78" s="16">
        <v>10</v>
      </c>
      <c r="L78" s="19">
        <v>5</v>
      </c>
      <c r="M78" s="19">
        <v>12</v>
      </c>
      <c r="N78" s="19">
        <v>30</v>
      </c>
      <c r="O78" s="19">
        <v>4</v>
      </c>
      <c r="P78" s="20">
        <f t="shared" si="0"/>
        <v>51</v>
      </c>
      <c r="Q78" s="19">
        <v>85</v>
      </c>
      <c r="R78" s="21">
        <f t="shared" si="3"/>
        <v>0.6</v>
      </c>
      <c r="S78" s="22"/>
      <c r="T78" s="22">
        <f t="shared" si="2"/>
        <v>51</v>
      </c>
      <c r="U78" s="23" t="s">
        <v>72</v>
      </c>
      <c r="V78" s="16" t="s">
        <v>111</v>
      </c>
    </row>
    <row r="79" spans="1:22" ht="96.75">
      <c r="A79" s="16">
        <v>40</v>
      </c>
      <c r="B79" s="16" t="s">
        <v>47</v>
      </c>
      <c r="C79" s="17" t="s">
        <v>205</v>
      </c>
      <c r="D79" s="16" t="s">
        <v>206</v>
      </c>
      <c r="E79" s="16" t="s">
        <v>103</v>
      </c>
      <c r="F79" s="24" t="s">
        <v>140</v>
      </c>
      <c r="G79" s="16" t="s">
        <v>52</v>
      </c>
      <c r="H79" s="18">
        <v>39413</v>
      </c>
      <c r="I79" s="16" t="s">
        <v>53</v>
      </c>
      <c r="J79" s="16" t="s">
        <v>24</v>
      </c>
      <c r="K79" s="16">
        <v>10</v>
      </c>
      <c r="L79" s="19">
        <v>4</v>
      </c>
      <c r="M79" s="19">
        <v>6</v>
      </c>
      <c r="N79" s="19">
        <v>21</v>
      </c>
      <c r="O79" s="19">
        <v>8</v>
      </c>
      <c r="P79" s="20">
        <f t="shared" si="0"/>
        <v>39</v>
      </c>
      <c r="Q79" s="19">
        <v>85</v>
      </c>
      <c r="R79" s="21">
        <f t="shared" si="3"/>
        <v>0.4588235294117647</v>
      </c>
      <c r="S79" s="22"/>
      <c r="T79" s="22">
        <f t="shared" si="2"/>
        <v>39</v>
      </c>
      <c r="U79" s="23" t="s">
        <v>61</v>
      </c>
      <c r="V79" s="16" t="s">
        <v>111</v>
      </c>
    </row>
    <row r="80" spans="1:22" ht="96.75">
      <c r="A80" s="16">
        <v>41</v>
      </c>
      <c r="B80" s="16" t="s">
        <v>47</v>
      </c>
      <c r="C80" s="17" t="s">
        <v>207</v>
      </c>
      <c r="D80" s="16" t="s">
        <v>208</v>
      </c>
      <c r="E80" s="16" t="s">
        <v>209</v>
      </c>
      <c r="F80" s="24" t="s">
        <v>104</v>
      </c>
      <c r="G80" s="16" t="s">
        <v>52</v>
      </c>
      <c r="H80" s="18">
        <v>39259</v>
      </c>
      <c r="I80" s="16" t="s">
        <v>53</v>
      </c>
      <c r="J80" s="16" t="s">
        <v>24</v>
      </c>
      <c r="K80" s="16">
        <v>10</v>
      </c>
      <c r="L80" s="19">
        <v>6</v>
      </c>
      <c r="M80" s="19">
        <v>0</v>
      </c>
      <c r="N80" s="19">
        <v>30</v>
      </c>
      <c r="O80" s="19">
        <v>0</v>
      </c>
      <c r="P80" s="20">
        <f t="shared" si="0"/>
        <v>36</v>
      </c>
      <c r="Q80" s="19">
        <v>85</v>
      </c>
      <c r="R80" s="21">
        <f t="shared" si="3"/>
        <v>0.4235294117647059</v>
      </c>
      <c r="S80" s="22"/>
      <c r="T80" s="22">
        <f t="shared" si="2"/>
        <v>36</v>
      </c>
      <c r="U80" s="23" t="s">
        <v>61</v>
      </c>
      <c r="V80" s="16" t="s">
        <v>100</v>
      </c>
    </row>
    <row r="81" spans="1:22" ht="96.75">
      <c r="A81" s="16">
        <v>42</v>
      </c>
      <c r="B81" s="16" t="s">
        <v>47</v>
      </c>
      <c r="C81" s="17" t="s">
        <v>210</v>
      </c>
      <c r="D81" s="16" t="s">
        <v>211</v>
      </c>
      <c r="E81" s="16" t="s">
        <v>212</v>
      </c>
      <c r="F81" s="24" t="s">
        <v>51</v>
      </c>
      <c r="G81" s="16" t="s">
        <v>52</v>
      </c>
      <c r="H81" s="18">
        <v>39383</v>
      </c>
      <c r="I81" s="16" t="s">
        <v>53</v>
      </c>
      <c r="J81" s="16" t="s">
        <v>24</v>
      </c>
      <c r="K81" s="16">
        <v>10</v>
      </c>
      <c r="L81" s="19">
        <v>2</v>
      </c>
      <c r="M81" s="19">
        <v>4</v>
      </c>
      <c r="N81" s="19">
        <v>15</v>
      </c>
      <c r="O81" s="19">
        <v>8</v>
      </c>
      <c r="P81" s="20">
        <f t="shared" si="0"/>
        <v>29</v>
      </c>
      <c r="Q81" s="19">
        <v>85</v>
      </c>
      <c r="R81" s="21">
        <f t="shared" si="3"/>
        <v>0.3411764705882353</v>
      </c>
      <c r="S81" s="22"/>
      <c r="T81" s="22">
        <f t="shared" si="2"/>
        <v>29</v>
      </c>
      <c r="U81" s="23" t="s">
        <v>61</v>
      </c>
      <c r="V81" s="16" t="s">
        <v>111</v>
      </c>
    </row>
    <row r="82" spans="1:22" ht="96.75">
      <c r="A82" s="16">
        <v>43</v>
      </c>
      <c r="B82" s="16" t="s">
        <v>47</v>
      </c>
      <c r="C82" s="17" t="s">
        <v>213</v>
      </c>
      <c r="D82" s="16" t="s">
        <v>214</v>
      </c>
      <c r="E82" s="16" t="s">
        <v>215</v>
      </c>
      <c r="F82" s="24" t="s">
        <v>51</v>
      </c>
      <c r="G82" s="16" t="s">
        <v>52</v>
      </c>
      <c r="H82" s="18">
        <v>39507</v>
      </c>
      <c r="I82" s="16" t="s">
        <v>53</v>
      </c>
      <c r="J82" s="16" t="s">
        <v>24</v>
      </c>
      <c r="K82" s="16">
        <v>10</v>
      </c>
      <c r="L82" s="19">
        <v>8</v>
      </c>
      <c r="M82" s="19">
        <v>4</v>
      </c>
      <c r="N82" s="19">
        <v>14</v>
      </c>
      <c r="O82" s="19">
        <v>0</v>
      </c>
      <c r="P82" s="20">
        <f t="shared" si="0"/>
        <v>26</v>
      </c>
      <c r="Q82" s="19">
        <v>85</v>
      </c>
      <c r="R82" s="21">
        <f t="shared" si="3"/>
        <v>0.3058823529411765</v>
      </c>
      <c r="S82" s="22"/>
      <c r="T82" s="22">
        <f t="shared" si="2"/>
        <v>26</v>
      </c>
      <c r="U82" s="23" t="s">
        <v>61</v>
      </c>
      <c r="V82" s="16" t="s">
        <v>100</v>
      </c>
    </row>
    <row r="83" spans="1:22" ht="96.75">
      <c r="A83" s="16">
        <v>44</v>
      </c>
      <c r="B83" s="16" t="s">
        <v>47</v>
      </c>
      <c r="C83" s="17" t="s">
        <v>216</v>
      </c>
      <c r="D83" s="16" t="s">
        <v>217</v>
      </c>
      <c r="E83" s="16" t="s">
        <v>183</v>
      </c>
      <c r="F83" s="24" t="s">
        <v>218</v>
      </c>
      <c r="G83" s="16" t="s">
        <v>60</v>
      </c>
      <c r="H83" s="18">
        <v>39190</v>
      </c>
      <c r="I83" s="16" t="s">
        <v>53</v>
      </c>
      <c r="J83" s="16" t="s">
        <v>24</v>
      </c>
      <c r="K83" s="16">
        <v>10</v>
      </c>
      <c r="L83" s="19">
        <v>4</v>
      </c>
      <c r="M83" s="19">
        <v>4</v>
      </c>
      <c r="N83" s="19">
        <v>16</v>
      </c>
      <c r="O83" s="19">
        <v>0</v>
      </c>
      <c r="P83" s="20">
        <f t="shared" si="0"/>
        <v>24</v>
      </c>
      <c r="Q83" s="19">
        <v>85</v>
      </c>
      <c r="R83" s="21">
        <f t="shared" si="3"/>
        <v>0.2823529411764706</v>
      </c>
      <c r="S83" s="22"/>
      <c r="T83" s="22">
        <f t="shared" si="2"/>
        <v>24</v>
      </c>
      <c r="U83" s="23" t="s">
        <v>61</v>
      </c>
      <c r="V83" s="16" t="s">
        <v>111</v>
      </c>
    </row>
    <row r="84" spans="1:22" ht="96.75">
      <c r="A84" s="16">
        <v>45</v>
      </c>
      <c r="B84" s="16" t="s">
        <v>47</v>
      </c>
      <c r="C84" s="17" t="s">
        <v>219</v>
      </c>
      <c r="D84" s="16" t="s">
        <v>220</v>
      </c>
      <c r="E84" s="16" t="s">
        <v>221</v>
      </c>
      <c r="F84" s="24" t="s">
        <v>222</v>
      </c>
      <c r="G84" s="16" t="s">
        <v>52</v>
      </c>
      <c r="H84" s="18">
        <v>39321</v>
      </c>
      <c r="I84" s="16" t="s">
        <v>53</v>
      </c>
      <c r="J84" s="16" t="s">
        <v>24</v>
      </c>
      <c r="K84" s="16">
        <v>10</v>
      </c>
      <c r="L84" s="19">
        <v>4</v>
      </c>
      <c r="M84" s="19">
        <v>4</v>
      </c>
      <c r="N84" s="19">
        <v>16</v>
      </c>
      <c r="O84" s="19">
        <v>0</v>
      </c>
      <c r="P84" s="20">
        <f t="shared" si="0"/>
        <v>24</v>
      </c>
      <c r="Q84" s="19">
        <v>85</v>
      </c>
      <c r="R84" s="21">
        <f t="shared" si="3"/>
        <v>0.2823529411764706</v>
      </c>
      <c r="S84" s="22"/>
      <c r="T84" s="22">
        <f t="shared" si="2"/>
        <v>24</v>
      </c>
      <c r="U84" s="23" t="s">
        <v>61</v>
      </c>
      <c r="V84" s="16" t="s">
        <v>100</v>
      </c>
    </row>
    <row r="85" spans="1:22" ht="96.75">
      <c r="A85" s="16">
        <v>46</v>
      </c>
      <c r="B85" s="16" t="s">
        <v>47</v>
      </c>
      <c r="C85" s="17" t="s">
        <v>223</v>
      </c>
      <c r="D85" s="16" t="s">
        <v>224</v>
      </c>
      <c r="E85" s="16" t="s">
        <v>183</v>
      </c>
      <c r="F85" s="24" t="s">
        <v>137</v>
      </c>
      <c r="G85" s="16" t="s">
        <v>60</v>
      </c>
      <c r="H85" s="18">
        <v>39679</v>
      </c>
      <c r="I85" s="16" t="s">
        <v>53</v>
      </c>
      <c r="J85" s="16" t="s">
        <v>24</v>
      </c>
      <c r="K85" s="16">
        <v>10</v>
      </c>
      <c r="L85" s="19">
        <v>2</v>
      </c>
      <c r="M85" s="19">
        <v>5</v>
      </c>
      <c r="N85" s="19">
        <v>11</v>
      </c>
      <c r="O85" s="19">
        <v>4</v>
      </c>
      <c r="P85" s="20">
        <f t="shared" si="0"/>
        <v>22</v>
      </c>
      <c r="Q85" s="19">
        <v>85</v>
      </c>
      <c r="R85" s="21">
        <f t="shared" si="3"/>
        <v>0.25882352941176473</v>
      </c>
      <c r="S85" s="22"/>
      <c r="T85" s="22">
        <f t="shared" si="2"/>
        <v>22</v>
      </c>
      <c r="U85" s="23" t="s">
        <v>61</v>
      </c>
      <c r="V85" s="16" t="s">
        <v>100</v>
      </c>
    </row>
    <row r="86" spans="1:22" ht="96.75">
      <c r="A86" s="16">
        <v>47</v>
      </c>
      <c r="B86" s="16" t="s">
        <v>47</v>
      </c>
      <c r="C86" s="17" t="s">
        <v>225</v>
      </c>
      <c r="D86" s="16" t="s">
        <v>226</v>
      </c>
      <c r="E86" s="16" t="s">
        <v>98</v>
      </c>
      <c r="F86" s="24" t="s">
        <v>227</v>
      </c>
      <c r="G86" s="16" t="s">
        <v>52</v>
      </c>
      <c r="H86" s="18">
        <v>39072</v>
      </c>
      <c r="I86" s="16" t="s">
        <v>53</v>
      </c>
      <c r="J86" s="16" t="s">
        <v>24</v>
      </c>
      <c r="K86" s="16">
        <v>11</v>
      </c>
      <c r="L86" s="19">
        <v>9</v>
      </c>
      <c r="M86" s="19">
        <v>15</v>
      </c>
      <c r="N86" s="19">
        <v>34</v>
      </c>
      <c r="O86" s="19">
        <v>7</v>
      </c>
      <c r="P86" s="20">
        <f t="shared" si="0"/>
        <v>65</v>
      </c>
      <c r="Q86" s="19">
        <v>85</v>
      </c>
      <c r="R86" s="21">
        <f t="shared" si="3"/>
        <v>0.7647058823529411</v>
      </c>
      <c r="S86" s="22"/>
      <c r="T86" s="22">
        <f t="shared" si="2"/>
        <v>65</v>
      </c>
      <c r="U86" s="23" t="s">
        <v>54</v>
      </c>
      <c r="V86" s="16" t="s">
        <v>106</v>
      </c>
    </row>
    <row r="87" spans="1:22" ht="96.75">
      <c r="A87" s="16">
        <v>48</v>
      </c>
      <c r="B87" s="16" t="s">
        <v>47</v>
      </c>
      <c r="C87" s="17" t="s">
        <v>228</v>
      </c>
      <c r="D87" s="16" t="s">
        <v>229</v>
      </c>
      <c r="E87" s="16" t="s">
        <v>230</v>
      </c>
      <c r="F87" s="24" t="s">
        <v>231</v>
      </c>
      <c r="G87" s="16" t="s">
        <v>60</v>
      </c>
      <c r="H87" s="18">
        <v>38820</v>
      </c>
      <c r="I87" s="16" t="s">
        <v>53</v>
      </c>
      <c r="J87" s="16" t="s">
        <v>24</v>
      </c>
      <c r="K87" s="16">
        <v>11</v>
      </c>
      <c r="L87" s="19">
        <v>9</v>
      </c>
      <c r="M87" s="19">
        <v>12</v>
      </c>
      <c r="N87" s="19">
        <v>36</v>
      </c>
      <c r="O87" s="19">
        <v>8</v>
      </c>
      <c r="P87" s="20">
        <f t="shared" si="0"/>
        <v>65</v>
      </c>
      <c r="Q87" s="19">
        <v>85</v>
      </c>
      <c r="R87" s="21">
        <f t="shared" si="3"/>
        <v>0.7647058823529411</v>
      </c>
      <c r="S87" s="22"/>
      <c r="T87" s="22">
        <f t="shared" si="2"/>
        <v>65</v>
      </c>
      <c r="U87" s="23" t="s">
        <v>54</v>
      </c>
      <c r="V87" s="16" t="s">
        <v>106</v>
      </c>
    </row>
    <row r="88" spans="1:22" ht="96.75">
      <c r="A88" s="16">
        <v>49</v>
      </c>
      <c r="B88" s="16" t="s">
        <v>47</v>
      </c>
      <c r="C88" s="17" t="s">
        <v>232</v>
      </c>
      <c r="D88" s="16" t="s">
        <v>233</v>
      </c>
      <c r="E88" s="16" t="s">
        <v>234</v>
      </c>
      <c r="F88" s="24" t="s">
        <v>227</v>
      </c>
      <c r="G88" s="16" t="s">
        <v>52</v>
      </c>
      <c r="H88" s="18">
        <v>38838</v>
      </c>
      <c r="I88" s="16" t="s">
        <v>53</v>
      </c>
      <c r="J88" s="16" t="s">
        <v>24</v>
      </c>
      <c r="K88" s="16">
        <v>11</v>
      </c>
      <c r="L88" s="19">
        <v>5</v>
      </c>
      <c r="M88" s="19">
        <v>11</v>
      </c>
      <c r="N88" s="19">
        <v>36</v>
      </c>
      <c r="O88" s="19">
        <v>0</v>
      </c>
      <c r="P88" s="20">
        <f t="shared" si="0"/>
        <v>52</v>
      </c>
      <c r="Q88" s="19">
        <v>85</v>
      </c>
      <c r="R88" s="21">
        <f t="shared" si="3"/>
        <v>0.611764705882353</v>
      </c>
      <c r="S88" s="22"/>
      <c r="T88" s="22">
        <f t="shared" si="2"/>
        <v>52</v>
      </c>
      <c r="U88" s="23" t="s">
        <v>185</v>
      </c>
      <c r="V88" s="16" t="s">
        <v>67</v>
      </c>
    </row>
    <row r="89" spans="1:22" ht="96.75">
      <c r="A89" s="16">
        <v>50</v>
      </c>
      <c r="B89" s="16" t="s">
        <v>47</v>
      </c>
      <c r="C89" s="17" t="s">
        <v>235</v>
      </c>
      <c r="D89" s="16" t="s">
        <v>236</v>
      </c>
      <c r="E89" s="16" t="s">
        <v>237</v>
      </c>
      <c r="F89" s="24" t="s">
        <v>227</v>
      </c>
      <c r="G89" s="16" t="s">
        <v>52</v>
      </c>
      <c r="H89" s="18">
        <v>39130</v>
      </c>
      <c r="I89" s="16" t="s">
        <v>53</v>
      </c>
      <c r="J89" s="16" t="s">
        <v>24</v>
      </c>
      <c r="K89" s="16">
        <v>11</v>
      </c>
      <c r="L89" s="19">
        <v>6</v>
      </c>
      <c r="M89" s="19">
        <v>9</v>
      </c>
      <c r="N89" s="19">
        <v>29</v>
      </c>
      <c r="O89" s="19">
        <v>7</v>
      </c>
      <c r="P89" s="20">
        <f t="shared" si="0"/>
        <v>51</v>
      </c>
      <c r="Q89" s="19">
        <v>85</v>
      </c>
      <c r="R89" s="21">
        <f t="shared" si="3"/>
        <v>0.6</v>
      </c>
      <c r="S89" s="22"/>
      <c r="T89" s="22">
        <f t="shared" si="2"/>
        <v>51</v>
      </c>
      <c r="U89" s="23" t="s">
        <v>61</v>
      </c>
      <c r="V89" s="16" t="s">
        <v>106</v>
      </c>
    </row>
    <row r="90" spans="1:22" ht="96.75">
      <c r="A90" s="16">
        <v>51</v>
      </c>
      <c r="B90" s="16" t="s">
        <v>47</v>
      </c>
      <c r="C90" s="17" t="s">
        <v>238</v>
      </c>
      <c r="D90" s="25" t="s">
        <v>239</v>
      </c>
      <c r="E90" s="26" t="s">
        <v>95</v>
      </c>
      <c r="F90" s="26" t="s">
        <v>204</v>
      </c>
      <c r="G90" s="16" t="s">
        <v>52</v>
      </c>
      <c r="H90" s="18">
        <v>38665</v>
      </c>
      <c r="I90" s="16" t="s">
        <v>53</v>
      </c>
      <c r="J90" s="16" t="s">
        <v>24</v>
      </c>
      <c r="K90" s="16">
        <v>11</v>
      </c>
      <c r="L90" s="19">
        <v>4</v>
      </c>
      <c r="M90" s="19">
        <v>12</v>
      </c>
      <c r="N90" s="19">
        <v>25</v>
      </c>
      <c r="O90" s="19">
        <v>0</v>
      </c>
      <c r="P90" s="20">
        <f t="shared" si="0"/>
        <v>41</v>
      </c>
      <c r="Q90" s="19">
        <v>85</v>
      </c>
      <c r="R90" s="21">
        <f t="shared" si="3"/>
        <v>0.4823529411764706</v>
      </c>
      <c r="S90" s="22"/>
      <c r="T90" s="22">
        <f t="shared" si="2"/>
        <v>41</v>
      </c>
      <c r="U90" s="23" t="s">
        <v>61</v>
      </c>
      <c r="V90" s="16" t="s">
        <v>106</v>
      </c>
    </row>
    <row r="91" spans="1:22" ht="50.25" customHeight="1">
      <c r="A91" s="5" t="s">
        <v>240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ht="45.75" customHeight="1">
      <c r="A92" s="4" t="s">
        <v>241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50.25" customHeight="1">
      <c r="A93" s="5" t="s">
        <v>242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50.25" customHeight="1">
      <c r="A94" s="5" t="s">
        <v>242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</sheetData>
  <sheetProtection selectLockedCells="1" selectUnlockedCells="1"/>
  <autoFilter ref="A39:V94"/>
  <mergeCells count="28">
    <mergeCell ref="A1:V1"/>
    <mergeCell ref="A2:V2"/>
    <mergeCell ref="A3:V3"/>
    <mergeCell ref="K4:P4"/>
    <mergeCell ref="A5:V5"/>
    <mergeCell ref="A6:V6"/>
    <mergeCell ref="A7:V7"/>
    <mergeCell ref="A8:V8"/>
    <mergeCell ref="A10:V10"/>
    <mergeCell ref="A12:V12"/>
    <mergeCell ref="A13:V13"/>
    <mergeCell ref="A14:V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V30"/>
    <mergeCell ref="A33:V33"/>
    <mergeCell ref="A34:V34"/>
    <mergeCell ref="A36:V36"/>
    <mergeCell ref="A37:V37"/>
    <mergeCell ref="A92:V9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4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2023-10-06T12:56:01Z</dcterms:modified>
  <cp:category/>
  <cp:version/>
  <cp:contentType/>
  <cp:contentStatus/>
  <cp:revision>3</cp:revision>
</cp:coreProperties>
</file>