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'Лист1'!$A$1:$X$94</definedName>
    <definedName name="_xlnm._FilterDatabase" localSheetId="0" hidden="1">'Лист1'!$A$38:$X$94</definedName>
    <definedName name="Excel_BuiltIn_Print_Area" localSheetId="0">'Лист1'!$A$1:$X$94</definedName>
    <definedName name="Excel_BuiltIn__FilterDatabase" localSheetId="0">'Лист1'!$A$38:$X$50</definedName>
  </definedNames>
  <calcPr fullCalcOnLoad="1"/>
</workbook>
</file>

<file path=xl/sharedStrings.xml><?xml version="1.0" encoding="utf-8"?>
<sst xmlns="http://schemas.openxmlformats.org/spreadsheetml/2006/main" count="578" uniqueCount="238">
  <si>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</si>
  <si>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</si>
  <si>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</si>
  <si>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«06 »  октября</t>
    </r>
    <r>
      <rPr>
        <b/>
        <sz val="18"/>
        <color indexed="60"/>
        <rFont val="Times New Roman"/>
        <family val="1"/>
      </rPr>
      <t>_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</si>
  <si>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b/>
        <sz val="18"/>
        <rFont val="Times New Roman"/>
        <family val="1"/>
      </rPr>
      <t>МБОУ СОШ № 18 имени Э.Д. Потапова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</si>
  <si>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</si>
  <si>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- 52   , 6 класс - 4    ,  7 класс - 5  , 8 класс - 7   , 9 класс -   23 , 10 класс -  11  , 11 класс -  2  .</t>
    </r>
  </si>
  <si>
    <r>
      <rPr>
        <sz val="18"/>
        <color indexed="8"/>
        <rFont val="Times New Roman"/>
        <family val="1"/>
      </rPr>
      <t>На заседании присутствовал</t>
    </r>
    <r>
      <rPr>
        <sz val="18"/>
        <rFont val="Times New Roman"/>
        <family val="1"/>
      </rPr>
      <t>и 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</si>
  <si>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Попова Галина Анатольевна</t>
    </r>
  </si>
  <si>
    <t>Секретарь жюри: Говердовская Ольга Ильинична</t>
  </si>
  <si>
    <t>Члены жюри: Степанова Наталья Владимировна, Полякова Наталья Николаевна, Фролова Екатерина Сергеевна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</si>
  <si>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</si>
  <si>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</si>
  <si>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</si>
  <si>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</si>
  <si>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</si>
  <si>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</si>
  <si>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 xml:space="preserve">2. Количество победителей: </t>
    </r>
    <r>
      <rPr>
        <b/>
        <sz val="18"/>
        <color indexed="8"/>
        <rFont val="Times New Roman"/>
        <family val="1"/>
      </rPr>
      <t>всего  -  7  , 6 класс - 1    ,  7 класс - 1  , 8 класс -  1   , 9 класс - 2   , 10 класс - 2   , 11 класс - 0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</si>
  <si>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8  , 6 класс -  0   ,  7 класс - 1  , 8 класс - 0    , 9 класс -  7  , 10 класс - 0   , 11 класс - 0    .</t>
    </r>
  </si>
  <si>
    <t>В ходе проведения школьного этапа олимпиады было удалено 0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</si>
  <si>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    0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</si>
  <si>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</si>
  <si>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</si>
  <si>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</si>
  <si>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</si>
  <si>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</si>
  <si>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</si>
  <si>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</si>
  <si>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</si>
  <si>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</si>
  <si>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</si>
  <si>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</si>
  <si>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</si>
  <si>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</si>
  <si>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</si>
  <si>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</si>
  <si>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</si>
  <si>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</si>
  <si>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</si>
  <si>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</si>
  <si>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</si>
  <si>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</si>
  <si>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</si>
  <si>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</si>
  <si>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</si>
  <si>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</si>
  <si>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</si>
  <si>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</si>
  <si>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</si>
  <si>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</si>
  <si>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Г0604</t>
  </si>
  <si>
    <t>Зимин</t>
  </si>
  <si>
    <t xml:space="preserve">Марк </t>
  </si>
  <si>
    <t>Валерьевич</t>
  </si>
  <si>
    <t>м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</si>
  <si>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</si>
  <si>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</si>
  <si>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победитель</t>
  </si>
  <si>
    <t>Муслова Ольга Николаевна</t>
  </si>
  <si>
    <t>Г0603</t>
  </si>
  <si>
    <t>Суворов</t>
  </si>
  <si>
    <t xml:space="preserve"> Артем</t>
  </si>
  <si>
    <t>Александрович</t>
  </si>
  <si>
    <t>участник</t>
  </si>
  <si>
    <t>Г0601</t>
  </si>
  <si>
    <t>Летягин</t>
  </si>
  <si>
    <t>Матвей</t>
  </si>
  <si>
    <t>Русланович</t>
  </si>
  <si>
    <t>Г0602</t>
  </si>
  <si>
    <t>Медведев</t>
  </si>
  <si>
    <t>Илья</t>
  </si>
  <si>
    <t>Г0701</t>
  </si>
  <si>
    <t>Чивилев</t>
  </si>
  <si>
    <t>Лев</t>
  </si>
  <si>
    <t>Владиславович</t>
  </si>
  <si>
    <t>Г0775</t>
  </si>
  <si>
    <t>Брыкова</t>
  </si>
  <si>
    <t xml:space="preserve">Екатерина </t>
  </si>
  <si>
    <t>Михайловна</t>
  </si>
  <si>
    <t>ж</t>
  </si>
  <si>
    <t>Муниципальное бюджетное общеобразовательное учреждение "Средняя общеобразовательная школа №18 имени Героя Советского Союза Э.Д.Потапова" города Мичуринска Тамбовской области</t>
  </si>
  <si>
    <t>призер</t>
  </si>
  <si>
    <t>Попеова Галина Анатольевна</t>
  </si>
  <si>
    <t>Г0777</t>
  </si>
  <si>
    <t>Силантьева</t>
  </si>
  <si>
    <t>Евгения</t>
  </si>
  <si>
    <t>Александровна</t>
  </si>
  <si>
    <t>Г0776</t>
  </si>
  <si>
    <t>Иванова</t>
  </si>
  <si>
    <t>Наталия</t>
  </si>
  <si>
    <t>Евгеньевна</t>
  </si>
  <si>
    <t>Г0778</t>
  </si>
  <si>
    <t>Яралян</t>
  </si>
  <si>
    <t>Арианна</t>
  </si>
  <si>
    <t>Араратовна</t>
  </si>
  <si>
    <t>Г0911</t>
  </si>
  <si>
    <t>Афанасьев</t>
  </si>
  <si>
    <t xml:space="preserve">Анатолий </t>
  </si>
  <si>
    <t>Дмитриевич</t>
  </si>
  <si>
    <t>Говердовская Ольга Ильинична</t>
  </si>
  <si>
    <t>Г0801</t>
  </si>
  <si>
    <t xml:space="preserve">Абалуев </t>
  </si>
  <si>
    <t>Семён</t>
  </si>
  <si>
    <t>Романович</t>
  </si>
  <si>
    <t>Г0803</t>
  </si>
  <si>
    <t>Баулин</t>
  </si>
  <si>
    <t>Александр</t>
  </si>
  <si>
    <t>Вячеславович</t>
  </si>
  <si>
    <t>Г0880</t>
  </si>
  <si>
    <t>Киселев</t>
  </si>
  <si>
    <t>Максим</t>
  </si>
  <si>
    <t>Павлович</t>
  </si>
  <si>
    <t>Г0804</t>
  </si>
  <si>
    <t>Бардина</t>
  </si>
  <si>
    <t>Анастасия</t>
  </si>
  <si>
    <t>Романовна</t>
  </si>
  <si>
    <t>Г0879</t>
  </si>
  <si>
    <t>Вотановский</t>
  </si>
  <si>
    <t>Юрий</t>
  </si>
  <si>
    <t>Алексеевич</t>
  </si>
  <si>
    <t>Г0802</t>
  </si>
  <si>
    <t>Захарова</t>
  </si>
  <si>
    <t>Кира</t>
  </si>
  <si>
    <t>Владимировна</t>
  </si>
  <si>
    <t>Г0909</t>
  </si>
  <si>
    <t>Гаврилов</t>
  </si>
  <si>
    <t>Кирилл</t>
  </si>
  <si>
    <t>Артурович</t>
  </si>
  <si>
    <t>Г0904</t>
  </si>
  <si>
    <t>Щербаков</t>
  </si>
  <si>
    <t>Артём</t>
  </si>
  <si>
    <t>Николаевич</t>
  </si>
  <si>
    <t>Г0982</t>
  </si>
  <si>
    <t>Сарвин</t>
  </si>
  <si>
    <t>Г0910</t>
  </si>
  <si>
    <t>Ахвердян</t>
  </si>
  <si>
    <t>Эрик</t>
  </si>
  <si>
    <t>Аркадьевич</t>
  </si>
  <si>
    <t>Г0981</t>
  </si>
  <si>
    <t xml:space="preserve">Кожухов </t>
  </si>
  <si>
    <t>Дмитрий</t>
  </si>
  <si>
    <t>Г0922</t>
  </si>
  <si>
    <t>Шабанова</t>
  </si>
  <si>
    <t>Елизавета</t>
  </si>
  <si>
    <t>Алексеевна</t>
  </si>
  <si>
    <t>Г0918</t>
  </si>
  <si>
    <t>Безделин</t>
  </si>
  <si>
    <t>Егор</t>
  </si>
  <si>
    <t>Вадимович</t>
  </si>
  <si>
    <t>Г0912</t>
  </si>
  <si>
    <t>Мартынов</t>
  </si>
  <si>
    <t>Иван</t>
  </si>
  <si>
    <t>Сергеевич</t>
  </si>
  <si>
    <t>Г0913</t>
  </si>
  <si>
    <t>Писанов</t>
  </si>
  <si>
    <t>Г0916</t>
  </si>
  <si>
    <t>Воробьёв</t>
  </si>
  <si>
    <t>Г0908</t>
  </si>
  <si>
    <t xml:space="preserve">Григоревская </t>
  </si>
  <si>
    <t>Г0907</t>
  </si>
  <si>
    <t xml:space="preserve">Попов </t>
  </si>
  <si>
    <t>Олегович</t>
  </si>
  <si>
    <t>03.04.2008г</t>
  </si>
  <si>
    <t>Г0902</t>
  </si>
  <si>
    <t>Проскурякова</t>
  </si>
  <si>
    <t>Дарья</t>
  </si>
  <si>
    <t>Николаевна</t>
  </si>
  <si>
    <t>Г0903</t>
  </si>
  <si>
    <t>Мячина</t>
  </si>
  <si>
    <t>Дмитриевна</t>
  </si>
  <si>
    <t>Г0905</t>
  </si>
  <si>
    <t>Галкин</t>
  </si>
  <si>
    <t>Валерий</t>
  </si>
  <si>
    <t>Г0920</t>
  </si>
  <si>
    <t>Носов</t>
  </si>
  <si>
    <t>Павел</t>
  </si>
  <si>
    <t>Г0919</t>
  </si>
  <si>
    <t>Анциферов</t>
  </si>
  <si>
    <t>Руслан</t>
  </si>
  <si>
    <t>Г0914</t>
  </si>
  <si>
    <t>Сычева</t>
  </si>
  <si>
    <t>Вероника</t>
  </si>
  <si>
    <t>Сергеевна</t>
  </si>
  <si>
    <t>27.03.2008г</t>
  </si>
  <si>
    <t>Г0915</t>
  </si>
  <si>
    <t>Солопов</t>
  </si>
  <si>
    <t>Никита</t>
  </si>
  <si>
    <t>Юрьевич</t>
  </si>
  <si>
    <t>Г0901</t>
  </si>
  <si>
    <t>Корнилов</t>
  </si>
  <si>
    <t>Даниил</t>
  </si>
  <si>
    <t>Андреевич</t>
  </si>
  <si>
    <t>Г0921</t>
  </si>
  <si>
    <t>Нижегородова</t>
  </si>
  <si>
    <t>Карина</t>
  </si>
  <si>
    <t>03.10.2008г</t>
  </si>
  <si>
    <t>Г0906</t>
  </si>
  <si>
    <t>Мазитова</t>
  </si>
  <si>
    <t>Екатерина</t>
  </si>
  <si>
    <t>Г0917</t>
  </si>
  <si>
    <t>Данилов</t>
  </si>
  <si>
    <t xml:space="preserve">Максим </t>
  </si>
  <si>
    <t>Г1008</t>
  </si>
  <si>
    <t xml:space="preserve">Болдырев </t>
  </si>
  <si>
    <t>Г1006</t>
  </si>
  <si>
    <t>Фозилова</t>
  </si>
  <si>
    <t>Фазинисо</t>
  </si>
  <si>
    <t>Обиджоновна</t>
  </si>
  <si>
    <t>Г1005</t>
  </si>
  <si>
    <t>Болтенко</t>
  </si>
  <si>
    <t>Ульяна</t>
  </si>
  <si>
    <t>Г1004</t>
  </si>
  <si>
    <t>Мелехов</t>
  </si>
  <si>
    <t>Г1001</t>
  </si>
  <si>
    <t>Г1009</t>
  </si>
  <si>
    <t>Рязанов</t>
  </si>
  <si>
    <t>Г1003</t>
  </si>
  <si>
    <t>Юрьева</t>
  </si>
  <si>
    <t>Г1010</t>
  </si>
  <si>
    <t>Омельченко</t>
  </si>
  <si>
    <t>Г1011</t>
  </si>
  <si>
    <t>Балашова</t>
  </si>
  <si>
    <t>Софья</t>
  </si>
  <si>
    <t>Г1002</t>
  </si>
  <si>
    <t>Пустовалов</t>
  </si>
  <si>
    <t>Игоревич</t>
  </si>
  <si>
    <t>Г1007</t>
  </si>
  <si>
    <t>Желтикова</t>
  </si>
  <si>
    <t>Г1101</t>
  </si>
  <si>
    <t>Мерзляков</t>
  </si>
  <si>
    <t>Степан</t>
  </si>
  <si>
    <t>Г1102</t>
  </si>
  <si>
    <t>Кукина</t>
  </si>
  <si>
    <t>Андреевна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</si>
  <si>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</si>
  <si>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>Попова Галина Анатольевна</t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</si>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</sst>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textRotation="90" wrapText="1"/>
    </xf>
    <xf numFmtId="164" fontId="8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7" fontId="9" fillId="4" borderId="4" xfId="0" applyNumberFormat="1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5" borderId="4" xfId="0" applyFont="1" applyFill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tabSelected="1" view="pageBreakPreview" zoomScale="55" zoomScaleNormal="73" zoomScaleSheetLayoutView="55" workbookViewId="0" topLeftCell="A85">
      <selection activeCell="F79" sqref="F79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0" width="13.421875" style="0" customWidth="1"/>
    <col min="21" max="21" width="17.851562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16</v>
      </c>
    </row>
    <row r="24" s="4" customFormat="1" ht="23.25"/>
    <row r="25" s="4" customFormat="1" ht="23.25">
      <c r="A25" s="4" t="s">
        <v>17</v>
      </c>
    </row>
    <row r="26" s="4" customFormat="1" ht="23.25">
      <c r="A26" s="4" t="s">
        <v>18</v>
      </c>
    </row>
    <row r="27" spans="1:24" ht="23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="4" customFormat="1" ht="23.25">
      <c r="A28" s="4" t="s">
        <v>19</v>
      </c>
    </row>
    <row r="29" spans="1:24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2.5">
      <c r="A32" s="7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3.25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2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22.5" customHeight="1">
      <c r="A35" s="10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23.25" customHeight="1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8" spans="1:24" ht="96" customHeight="1">
      <c r="A38" s="12" t="s">
        <v>25</v>
      </c>
      <c r="B38" s="13" t="s">
        <v>26</v>
      </c>
      <c r="C38" s="14" t="s">
        <v>27</v>
      </c>
      <c r="D38" s="14" t="s">
        <v>28</v>
      </c>
      <c r="E38" s="14" t="s">
        <v>29</v>
      </c>
      <c r="F38" s="14" t="s">
        <v>30</v>
      </c>
      <c r="G38" s="14" t="s">
        <v>31</v>
      </c>
      <c r="H38" s="14" t="s">
        <v>32</v>
      </c>
      <c r="I38" s="14" t="s">
        <v>33</v>
      </c>
      <c r="J38" s="14" t="s">
        <v>34</v>
      </c>
      <c r="K38" s="14" t="s">
        <v>35</v>
      </c>
      <c r="L38" s="15" t="s">
        <v>36</v>
      </c>
      <c r="M38" s="15" t="s">
        <v>37</v>
      </c>
      <c r="N38" s="15" t="s">
        <v>38</v>
      </c>
      <c r="O38" s="15" t="s">
        <v>39</v>
      </c>
      <c r="P38" s="15" t="s">
        <v>40</v>
      </c>
      <c r="Q38" s="15" t="s">
        <v>41</v>
      </c>
      <c r="R38" s="14" t="s">
        <v>42</v>
      </c>
      <c r="S38" s="14" t="s">
        <v>43</v>
      </c>
      <c r="T38" s="14" t="s">
        <v>44</v>
      </c>
      <c r="U38" s="14" t="s">
        <v>45</v>
      </c>
      <c r="V38" s="14" t="s">
        <v>46</v>
      </c>
      <c r="W38" s="14" t="s">
        <v>47</v>
      </c>
      <c r="X38" s="16" t="s">
        <v>48</v>
      </c>
    </row>
    <row r="39" spans="1:24" ht="78.75">
      <c r="A39" s="17">
        <v>1</v>
      </c>
      <c r="B39" s="17" t="s">
        <v>49</v>
      </c>
      <c r="C39" s="17" t="s">
        <v>50</v>
      </c>
      <c r="D39" s="17" t="s">
        <v>51</v>
      </c>
      <c r="E39" s="17" t="s">
        <v>52</v>
      </c>
      <c r="F39" s="17" t="s">
        <v>53</v>
      </c>
      <c r="G39" s="17" t="s">
        <v>54</v>
      </c>
      <c r="H39" s="18">
        <v>40912</v>
      </c>
      <c r="I39" s="17" t="s">
        <v>55</v>
      </c>
      <c r="J39" s="19" t="s">
        <v>56</v>
      </c>
      <c r="K39" s="17">
        <v>6</v>
      </c>
      <c r="L39" s="20">
        <v>12</v>
      </c>
      <c r="M39" s="20">
        <v>4</v>
      </c>
      <c r="N39" s="20">
        <v>10</v>
      </c>
      <c r="O39" s="20">
        <v>9</v>
      </c>
      <c r="P39" s="20">
        <v>8</v>
      </c>
      <c r="Q39" s="20"/>
      <c r="R39" s="21">
        <f aca="true" t="shared" si="0" ref="R39:R78">SUM(L39:Q39)</f>
        <v>43</v>
      </c>
      <c r="S39" s="20">
        <v>65</v>
      </c>
      <c r="T39" s="22">
        <f aca="true" t="shared" si="1" ref="T39:T90">R39/S39</f>
        <v>0.6615384615384615</v>
      </c>
      <c r="U39" s="23"/>
      <c r="V39" s="23">
        <f aca="true" t="shared" si="2" ref="V39:V90">SUM(R39,U39)</f>
        <v>43</v>
      </c>
      <c r="W39" s="24" t="s">
        <v>57</v>
      </c>
      <c r="X39" s="17" t="s">
        <v>58</v>
      </c>
    </row>
    <row r="40" spans="1:24" ht="78.75">
      <c r="A40" s="17">
        <v>2</v>
      </c>
      <c r="B40" s="17" t="s">
        <v>49</v>
      </c>
      <c r="C40" s="17" t="s">
        <v>59</v>
      </c>
      <c r="D40" s="17" t="s">
        <v>60</v>
      </c>
      <c r="E40" s="17" t="s">
        <v>61</v>
      </c>
      <c r="F40" s="17" t="s">
        <v>62</v>
      </c>
      <c r="G40" s="17" t="s">
        <v>54</v>
      </c>
      <c r="H40" s="18">
        <v>40765</v>
      </c>
      <c r="I40" s="17" t="s">
        <v>55</v>
      </c>
      <c r="J40" s="19" t="s">
        <v>56</v>
      </c>
      <c r="K40" s="17">
        <v>6</v>
      </c>
      <c r="L40" s="20">
        <v>14</v>
      </c>
      <c r="M40" s="20">
        <v>1</v>
      </c>
      <c r="N40" s="20">
        <v>5</v>
      </c>
      <c r="O40" s="20">
        <v>2</v>
      </c>
      <c r="P40" s="20">
        <v>3</v>
      </c>
      <c r="Q40" s="20"/>
      <c r="R40" s="21">
        <f t="shared" si="0"/>
        <v>25</v>
      </c>
      <c r="S40" s="20">
        <v>65</v>
      </c>
      <c r="T40" s="22">
        <f t="shared" si="1"/>
        <v>0.38461538461538464</v>
      </c>
      <c r="U40" s="23"/>
      <c r="V40" s="23">
        <f t="shared" si="2"/>
        <v>25</v>
      </c>
      <c r="W40" s="24" t="s">
        <v>63</v>
      </c>
      <c r="X40" s="17" t="s">
        <v>58</v>
      </c>
    </row>
    <row r="41" spans="1:24" ht="78.75">
      <c r="A41" s="17">
        <v>3</v>
      </c>
      <c r="B41" s="17" t="s">
        <v>49</v>
      </c>
      <c r="C41" s="25" t="s">
        <v>64</v>
      </c>
      <c r="D41" s="17" t="s">
        <v>65</v>
      </c>
      <c r="E41" s="17" t="s">
        <v>66</v>
      </c>
      <c r="F41" s="17" t="s">
        <v>67</v>
      </c>
      <c r="G41" s="17" t="s">
        <v>54</v>
      </c>
      <c r="H41" s="18">
        <v>40497</v>
      </c>
      <c r="I41" s="17" t="s">
        <v>55</v>
      </c>
      <c r="J41" s="19" t="s">
        <v>56</v>
      </c>
      <c r="K41" s="17">
        <v>6</v>
      </c>
      <c r="L41" s="20">
        <v>10</v>
      </c>
      <c r="M41" s="20">
        <v>5</v>
      </c>
      <c r="N41" s="20">
        <v>7</v>
      </c>
      <c r="O41" s="20">
        <v>0</v>
      </c>
      <c r="P41" s="20">
        <v>0</v>
      </c>
      <c r="Q41" s="20"/>
      <c r="R41" s="21">
        <f t="shared" si="0"/>
        <v>22</v>
      </c>
      <c r="S41" s="20">
        <v>65</v>
      </c>
      <c r="T41" s="22">
        <f t="shared" si="1"/>
        <v>0.3384615384615385</v>
      </c>
      <c r="U41" s="23"/>
      <c r="V41" s="23">
        <f t="shared" si="2"/>
        <v>22</v>
      </c>
      <c r="W41" s="24" t="s">
        <v>63</v>
      </c>
      <c r="X41" s="17" t="s">
        <v>58</v>
      </c>
    </row>
    <row r="42" spans="1:24" ht="78.75">
      <c r="A42" s="17">
        <v>4</v>
      </c>
      <c r="B42" s="17" t="s">
        <v>49</v>
      </c>
      <c r="C42" s="17" t="s">
        <v>68</v>
      </c>
      <c r="D42" s="17" t="s">
        <v>69</v>
      </c>
      <c r="E42" s="17" t="s">
        <v>70</v>
      </c>
      <c r="F42" s="26" t="s">
        <v>62</v>
      </c>
      <c r="G42" s="17" t="s">
        <v>54</v>
      </c>
      <c r="H42" s="18">
        <v>40710</v>
      </c>
      <c r="I42" s="17" t="s">
        <v>55</v>
      </c>
      <c r="J42" s="19" t="s">
        <v>56</v>
      </c>
      <c r="K42" s="17">
        <v>6</v>
      </c>
      <c r="L42" s="20">
        <v>9</v>
      </c>
      <c r="M42" s="20">
        <v>0</v>
      </c>
      <c r="N42" s="20">
        <v>8</v>
      </c>
      <c r="O42" s="20">
        <v>1</v>
      </c>
      <c r="P42" s="20">
        <v>3</v>
      </c>
      <c r="Q42" s="20"/>
      <c r="R42" s="21">
        <f t="shared" si="0"/>
        <v>21</v>
      </c>
      <c r="S42" s="20">
        <v>65</v>
      </c>
      <c r="T42" s="22">
        <f t="shared" si="1"/>
        <v>0.3230769230769231</v>
      </c>
      <c r="U42" s="23"/>
      <c r="V42" s="23">
        <f t="shared" si="2"/>
        <v>21</v>
      </c>
      <c r="W42" s="24" t="s">
        <v>63</v>
      </c>
      <c r="X42" s="17" t="s">
        <v>58</v>
      </c>
    </row>
    <row r="43" spans="1:24" ht="78.75">
      <c r="A43" s="17">
        <v>5</v>
      </c>
      <c r="B43" s="17" t="s">
        <v>49</v>
      </c>
      <c r="C43" s="17" t="s">
        <v>71</v>
      </c>
      <c r="D43" s="17" t="s">
        <v>72</v>
      </c>
      <c r="E43" s="17" t="s">
        <v>73</v>
      </c>
      <c r="F43" s="26" t="s">
        <v>74</v>
      </c>
      <c r="G43" s="17" t="s">
        <v>54</v>
      </c>
      <c r="H43" s="18">
        <v>40253</v>
      </c>
      <c r="I43" s="17" t="s">
        <v>55</v>
      </c>
      <c r="J43" s="19" t="s">
        <v>56</v>
      </c>
      <c r="K43" s="17">
        <v>7</v>
      </c>
      <c r="L43" s="20">
        <v>12</v>
      </c>
      <c r="M43" s="20">
        <v>4</v>
      </c>
      <c r="N43" s="20">
        <v>10</v>
      </c>
      <c r="O43" s="20">
        <v>9</v>
      </c>
      <c r="P43" s="20">
        <v>8</v>
      </c>
      <c r="Q43" s="20"/>
      <c r="R43" s="21">
        <f t="shared" si="0"/>
        <v>43</v>
      </c>
      <c r="S43" s="20">
        <v>75</v>
      </c>
      <c r="T43" s="22">
        <f t="shared" si="1"/>
        <v>0.5733333333333334</v>
      </c>
      <c r="U43" s="23"/>
      <c r="V43" s="23">
        <f t="shared" si="2"/>
        <v>43</v>
      </c>
      <c r="W43" s="24" t="s">
        <v>57</v>
      </c>
      <c r="X43" s="17" t="s">
        <v>58</v>
      </c>
    </row>
    <row r="44" spans="1:24" ht="112.5">
      <c r="A44" s="17">
        <v>6</v>
      </c>
      <c r="B44" s="17" t="s">
        <v>49</v>
      </c>
      <c r="C44" s="25" t="s">
        <v>75</v>
      </c>
      <c r="D44" s="17" t="s">
        <v>76</v>
      </c>
      <c r="E44" s="17" t="s">
        <v>77</v>
      </c>
      <c r="F44" s="17" t="s">
        <v>78</v>
      </c>
      <c r="G44" s="17" t="s">
        <v>79</v>
      </c>
      <c r="H44" s="18">
        <v>39817</v>
      </c>
      <c r="I44" s="17" t="s">
        <v>55</v>
      </c>
      <c r="J44" s="17" t="s">
        <v>80</v>
      </c>
      <c r="K44" s="17">
        <v>7</v>
      </c>
      <c r="L44" s="20">
        <v>7</v>
      </c>
      <c r="M44" s="20">
        <v>4</v>
      </c>
      <c r="N44" s="20">
        <v>4</v>
      </c>
      <c r="O44" s="20">
        <v>3</v>
      </c>
      <c r="P44" s="20">
        <v>6</v>
      </c>
      <c r="Q44" s="20">
        <v>14</v>
      </c>
      <c r="R44" s="21">
        <f t="shared" si="0"/>
        <v>38</v>
      </c>
      <c r="S44" s="20">
        <v>75</v>
      </c>
      <c r="T44" s="22">
        <f t="shared" si="1"/>
        <v>0.5066666666666667</v>
      </c>
      <c r="U44" s="23"/>
      <c r="V44" s="23">
        <f t="shared" si="2"/>
        <v>38</v>
      </c>
      <c r="W44" s="24" t="s">
        <v>81</v>
      </c>
      <c r="X44" s="17" t="s">
        <v>82</v>
      </c>
    </row>
    <row r="45" spans="1:24" ht="112.5">
      <c r="A45" s="17">
        <v>7</v>
      </c>
      <c r="B45" s="17" t="s">
        <v>49</v>
      </c>
      <c r="C45" s="25" t="s">
        <v>83</v>
      </c>
      <c r="D45" s="17" t="s">
        <v>84</v>
      </c>
      <c r="E45" s="17" t="s">
        <v>85</v>
      </c>
      <c r="F45" s="17" t="s">
        <v>86</v>
      </c>
      <c r="G45" s="17" t="s">
        <v>79</v>
      </c>
      <c r="H45" s="18">
        <v>40470</v>
      </c>
      <c r="I45" s="17" t="s">
        <v>55</v>
      </c>
      <c r="J45" s="17" t="s">
        <v>80</v>
      </c>
      <c r="K45" s="17">
        <v>7</v>
      </c>
      <c r="L45" s="20">
        <v>8</v>
      </c>
      <c r="M45" s="20">
        <v>0</v>
      </c>
      <c r="N45" s="20">
        <v>1</v>
      </c>
      <c r="O45" s="20">
        <v>3</v>
      </c>
      <c r="P45" s="20">
        <v>5</v>
      </c>
      <c r="Q45" s="20">
        <v>11</v>
      </c>
      <c r="R45" s="21">
        <f t="shared" si="0"/>
        <v>28</v>
      </c>
      <c r="S45" s="20">
        <v>75</v>
      </c>
      <c r="T45" s="22">
        <f t="shared" si="1"/>
        <v>0.37333333333333335</v>
      </c>
      <c r="U45" s="23"/>
      <c r="V45" s="23">
        <f t="shared" si="2"/>
        <v>28</v>
      </c>
      <c r="W45" s="24" t="s">
        <v>63</v>
      </c>
      <c r="X45" s="17" t="s">
        <v>82</v>
      </c>
    </row>
    <row r="46" spans="1:24" ht="112.5">
      <c r="A46" s="17">
        <v>8</v>
      </c>
      <c r="B46" s="17" t="s">
        <v>49</v>
      </c>
      <c r="C46" s="25" t="s">
        <v>87</v>
      </c>
      <c r="D46" s="17" t="s">
        <v>88</v>
      </c>
      <c r="E46" s="17" t="s">
        <v>89</v>
      </c>
      <c r="F46" s="17" t="s">
        <v>90</v>
      </c>
      <c r="G46" s="17" t="s">
        <v>79</v>
      </c>
      <c r="H46" s="18">
        <v>40296</v>
      </c>
      <c r="I46" s="17" t="s">
        <v>55</v>
      </c>
      <c r="J46" s="17" t="s">
        <v>80</v>
      </c>
      <c r="K46" s="17">
        <v>7</v>
      </c>
      <c r="L46" s="20">
        <v>6</v>
      </c>
      <c r="M46" s="20">
        <v>4</v>
      </c>
      <c r="N46" s="20">
        <v>1</v>
      </c>
      <c r="O46" s="20">
        <v>0</v>
      </c>
      <c r="P46" s="20">
        <v>4</v>
      </c>
      <c r="Q46" s="20">
        <v>6</v>
      </c>
      <c r="R46" s="21">
        <f t="shared" si="0"/>
        <v>21</v>
      </c>
      <c r="S46" s="20">
        <v>75</v>
      </c>
      <c r="T46" s="22">
        <f t="shared" si="1"/>
        <v>0.28</v>
      </c>
      <c r="U46" s="23"/>
      <c r="V46" s="23">
        <f t="shared" si="2"/>
        <v>21</v>
      </c>
      <c r="W46" s="24" t="s">
        <v>63</v>
      </c>
      <c r="X46" s="17" t="s">
        <v>82</v>
      </c>
    </row>
    <row r="47" spans="1:24" ht="112.5">
      <c r="A47" s="17">
        <v>9</v>
      </c>
      <c r="B47" s="17" t="s">
        <v>49</v>
      </c>
      <c r="C47" s="25" t="s">
        <v>91</v>
      </c>
      <c r="D47" s="17" t="s">
        <v>92</v>
      </c>
      <c r="E47" s="17" t="s">
        <v>93</v>
      </c>
      <c r="F47" s="17" t="s">
        <v>94</v>
      </c>
      <c r="G47" s="17" t="s">
        <v>79</v>
      </c>
      <c r="H47" s="18">
        <v>40301</v>
      </c>
      <c r="I47" s="17" t="s">
        <v>55</v>
      </c>
      <c r="J47" s="17" t="s">
        <v>80</v>
      </c>
      <c r="K47" s="17">
        <v>7</v>
      </c>
      <c r="L47" s="20">
        <v>4</v>
      </c>
      <c r="M47" s="20">
        <v>2</v>
      </c>
      <c r="N47" s="20">
        <v>0</v>
      </c>
      <c r="O47" s="20">
        <v>2</v>
      </c>
      <c r="P47" s="20">
        <v>2</v>
      </c>
      <c r="Q47" s="20">
        <v>5</v>
      </c>
      <c r="R47" s="21">
        <f t="shared" si="0"/>
        <v>15</v>
      </c>
      <c r="S47" s="20">
        <v>75</v>
      </c>
      <c r="T47" s="22">
        <f t="shared" si="1"/>
        <v>0.2</v>
      </c>
      <c r="U47" s="23"/>
      <c r="V47" s="23">
        <f t="shared" si="2"/>
        <v>15</v>
      </c>
      <c r="W47" s="24" t="s">
        <v>63</v>
      </c>
      <c r="X47" s="17" t="s">
        <v>82</v>
      </c>
    </row>
    <row r="48" spans="1:24" ht="78.75">
      <c r="A48" s="17">
        <v>10</v>
      </c>
      <c r="B48" s="17" t="s">
        <v>49</v>
      </c>
      <c r="C48" s="17" t="s">
        <v>95</v>
      </c>
      <c r="D48" s="17" t="s">
        <v>96</v>
      </c>
      <c r="E48" s="17" t="s">
        <v>97</v>
      </c>
      <c r="F48" s="26" t="s">
        <v>98</v>
      </c>
      <c r="G48" s="17" t="s">
        <v>54</v>
      </c>
      <c r="H48" s="18">
        <v>39721</v>
      </c>
      <c r="I48" s="17" t="s">
        <v>55</v>
      </c>
      <c r="J48" s="19" t="s">
        <v>56</v>
      </c>
      <c r="K48" s="17">
        <v>8</v>
      </c>
      <c r="L48" s="20">
        <v>6</v>
      </c>
      <c r="M48" s="20">
        <v>6</v>
      </c>
      <c r="N48" s="20">
        <v>7</v>
      </c>
      <c r="O48" s="20">
        <v>18</v>
      </c>
      <c r="P48" s="20"/>
      <c r="Q48" s="20"/>
      <c r="R48" s="21">
        <f t="shared" si="0"/>
        <v>37</v>
      </c>
      <c r="S48" s="20">
        <v>56</v>
      </c>
      <c r="T48" s="22">
        <f t="shared" si="1"/>
        <v>0.6607142857142857</v>
      </c>
      <c r="U48" s="23"/>
      <c r="V48" s="23">
        <f t="shared" si="2"/>
        <v>37</v>
      </c>
      <c r="W48" s="24" t="s">
        <v>57</v>
      </c>
      <c r="X48" s="17" t="s">
        <v>99</v>
      </c>
    </row>
    <row r="49" spans="1:24" ht="78.75">
      <c r="A49" s="17">
        <v>11</v>
      </c>
      <c r="B49" s="17" t="s">
        <v>49</v>
      </c>
      <c r="C49" s="17" t="s">
        <v>100</v>
      </c>
      <c r="D49" s="17" t="s">
        <v>101</v>
      </c>
      <c r="E49" s="17" t="s">
        <v>102</v>
      </c>
      <c r="F49" s="26" t="s">
        <v>103</v>
      </c>
      <c r="G49" s="17" t="s">
        <v>54</v>
      </c>
      <c r="H49" s="18">
        <v>40072</v>
      </c>
      <c r="I49" s="17" t="s">
        <v>55</v>
      </c>
      <c r="J49" s="19" t="s">
        <v>56</v>
      </c>
      <c r="K49" s="17">
        <v>8</v>
      </c>
      <c r="L49" s="20">
        <v>10</v>
      </c>
      <c r="M49" s="20">
        <v>2</v>
      </c>
      <c r="N49" s="20">
        <v>0</v>
      </c>
      <c r="O49" s="20">
        <v>3</v>
      </c>
      <c r="P49" s="20">
        <v>3</v>
      </c>
      <c r="Q49" s="20">
        <v>4</v>
      </c>
      <c r="R49" s="21">
        <f t="shared" si="0"/>
        <v>22</v>
      </c>
      <c r="S49" s="20">
        <v>55</v>
      </c>
      <c r="T49" s="22">
        <f t="shared" si="1"/>
        <v>0.4</v>
      </c>
      <c r="U49" s="23"/>
      <c r="V49" s="23">
        <f t="shared" si="2"/>
        <v>22</v>
      </c>
      <c r="W49" s="24" t="s">
        <v>63</v>
      </c>
      <c r="X49" s="17" t="s">
        <v>58</v>
      </c>
    </row>
    <row r="50" spans="1:24" ht="78.75">
      <c r="A50" s="17">
        <v>12</v>
      </c>
      <c r="B50" s="17" t="s">
        <v>49</v>
      </c>
      <c r="C50" s="17" t="s">
        <v>104</v>
      </c>
      <c r="D50" s="17" t="s">
        <v>105</v>
      </c>
      <c r="E50" s="17" t="s">
        <v>106</v>
      </c>
      <c r="F50" s="26" t="s">
        <v>107</v>
      </c>
      <c r="G50" s="17" t="s">
        <v>54</v>
      </c>
      <c r="H50" s="18">
        <v>39974</v>
      </c>
      <c r="I50" s="17" t="s">
        <v>55</v>
      </c>
      <c r="J50" s="19" t="s">
        <v>56</v>
      </c>
      <c r="K50" s="17">
        <v>8</v>
      </c>
      <c r="L50" s="20">
        <v>12</v>
      </c>
      <c r="M50" s="20"/>
      <c r="N50" s="20">
        <v>0</v>
      </c>
      <c r="O50" s="20">
        <v>4</v>
      </c>
      <c r="P50" s="20">
        <v>2</v>
      </c>
      <c r="Q50" s="20">
        <v>0</v>
      </c>
      <c r="R50" s="21">
        <f t="shared" si="0"/>
        <v>18</v>
      </c>
      <c r="S50" s="20">
        <v>55</v>
      </c>
      <c r="T50" s="22">
        <f t="shared" si="1"/>
        <v>0.32727272727272727</v>
      </c>
      <c r="U50" s="23"/>
      <c r="V50" s="23">
        <f t="shared" si="2"/>
        <v>18</v>
      </c>
      <c r="W50" s="24" t="s">
        <v>63</v>
      </c>
      <c r="X50" s="17" t="s">
        <v>58</v>
      </c>
    </row>
    <row r="51" spans="1:24" ht="112.5">
      <c r="A51" s="17">
        <v>13</v>
      </c>
      <c r="B51" s="17" t="s">
        <v>49</v>
      </c>
      <c r="C51" s="25" t="s">
        <v>108</v>
      </c>
      <c r="D51" s="17" t="s">
        <v>109</v>
      </c>
      <c r="E51" s="17" t="s">
        <v>110</v>
      </c>
      <c r="F51" s="17" t="s">
        <v>111</v>
      </c>
      <c r="G51" s="17" t="s">
        <v>54</v>
      </c>
      <c r="H51" s="18">
        <v>40005</v>
      </c>
      <c r="I51" s="17" t="s">
        <v>55</v>
      </c>
      <c r="J51" s="17" t="s">
        <v>80</v>
      </c>
      <c r="K51" s="17">
        <v>8</v>
      </c>
      <c r="L51" s="20">
        <v>8.5</v>
      </c>
      <c r="M51" s="20">
        <v>2</v>
      </c>
      <c r="N51" s="20">
        <v>0</v>
      </c>
      <c r="O51" s="20">
        <v>2</v>
      </c>
      <c r="P51" s="20">
        <v>4</v>
      </c>
      <c r="Q51" s="20">
        <v>1</v>
      </c>
      <c r="R51" s="21">
        <f t="shared" si="0"/>
        <v>17.5</v>
      </c>
      <c r="S51" s="20">
        <v>55</v>
      </c>
      <c r="T51" s="22">
        <f t="shared" si="1"/>
        <v>0.3181818181818182</v>
      </c>
      <c r="U51" s="23"/>
      <c r="V51" s="23">
        <f t="shared" si="2"/>
        <v>17.5</v>
      </c>
      <c r="W51" s="24" t="s">
        <v>63</v>
      </c>
      <c r="X51" s="17" t="s">
        <v>82</v>
      </c>
    </row>
    <row r="52" spans="1:24" ht="78.75">
      <c r="A52" s="17">
        <v>14</v>
      </c>
      <c r="B52" s="17" t="s">
        <v>49</v>
      </c>
      <c r="C52" s="17" t="s">
        <v>112</v>
      </c>
      <c r="D52" s="17" t="s">
        <v>113</v>
      </c>
      <c r="E52" s="17" t="s">
        <v>114</v>
      </c>
      <c r="F52" s="26" t="s">
        <v>115</v>
      </c>
      <c r="G52" s="17" t="s">
        <v>79</v>
      </c>
      <c r="H52" s="18">
        <v>39852</v>
      </c>
      <c r="I52" s="17" t="s">
        <v>55</v>
      </c>
      <c r="J52" s="19" t="s">
        <v>56</v>
      </c>
      <c r="K52" s="17">
        <v>8</v>
      </c>
      <c r="L52" s="20">
        <v>9.5</v>
      </c>
      <c r="M52" s="20">
        <v>0</v>
      </c>
      <c r="N52" s="20">
        <v>0</v>
      </c>
      <c r="O52" s="20">
        <v>4</v>
      </c>
      <c r="P52" s="20">
        <v>2</v>
      </c>
      <c r="Q52" s="20">
        <v>0</v>
      </c>
      <c r="R52" s="21">
        <f t="shared" si="0"/>
        <v>15.5</v>
      </c>
      <c r="S52" s="20">
        <v>55</v>
      </c>
      <c r="T52" s="22">
        <f t="shared" si="1"/>
        <v>0.2818181818181818</v>
      </c>
      <c r="U52" s="23"/>
      <c r="V52" s="23">
        <f t="shared" si="2"/>
        <v>15.5</v>
      </c>
      <c r="W52" s="24" t="s">
        <v>63</v>
      </c>
      <c r="X52" s="17" t="s">
        <v>58</v>
      </c>
    </row>
    <row r="53" spans="1:24" ht="112.5">
      <c r="A53" s="17">
        <v>15</v>
      </c>
      <c r="B53" s="17" t="s">
        <v>49</v>
      </c>
      <c r="C53" s="25" t="s">
        <v>116</v>
      </c>
      <c r="D53" s="17" t="s">
        <v>117</v>
      </c>
      <c r="E53" s="17" t="s">
        <v>118</v>
      </c>
      <c r="F53" s="17" t="s">
        <v>119</v>
      </c>
      <c r="G53" s="17" t="s">
        <v>54</v>
      </c>
      <c r="H53" s="18">
        <v>40009</v>
      </c>
      <c r="I53" s="17" t="s">
        <v>55</v>
      </c>
      <c r="J53" s="17" t="s">
        <v>80</v>
      </c>
      <c r="K53" s="17">
        <v>8</v>
      </c>
      <c r="L53" s="20">
        <v>7</v>
      </c>
      <c r="M53" s="20">
        <v>1</v>
      </c>
      <c r="N53" s="20">
        <v>1</v>
      </c>
      <c r="O53" s="20">
        <v>0</v>
      </c>
      <c r="P53" s="20">
        <v>2</v>
      </c>
      <c r="Q53" s="20">
        <v>0</v>
      </c>
      <c r="R53" s="21">
        <f t="shared" si="0"/>
        <v>11</v>
      </c>
      <c r="S53" s="20">
        <v>55</v>
      </c>
      <c r="T53" s="22">
        <f t="shared" si="1"/>
        <v>0.2</v>
      </c>
      <c r="U53" s="23"/>
      <c r="V53" s="23">
        <f t="shared" si="2"/>
        <v>11</v>
      </c>
      <c r="W53" s="24" t="s">
        <v>63</v>
      </c>
      <c r="X53" s="17" t="s">
        <v>82</v>
      </c>
    </row>
    <row r="54" spans="1:24" ht="78.75">
      <c r="A54" s="17">
        <v>16</v>
      </c>
      <c r="B54" s="17" t="s">
        <v>49</v>
      </c>
      <c r="C54" s="17" t="s">
        <v>120</v>
      </c>
      <c r="D54" s="17" t="s">
        <v>121</v>
      </c>
      <c r="E54" s="17" t="s">
        <v>122</v>
      </c>
      <c r="F54" s="26" t="s">
        <v>123</v>
      </c>
      <c r="G54" s="17" t="s">
        <v>79</v>
      </c>
      <c r="H54" s="18">
        <v>39844</v>
      </c>
      <c r="I54" s="17" t="s">
        <v>55</v>
      </c>
      <c r="J54" s="19" t="s">
        <v>56</v>
      </c>
      <c r="K54" s="17">
        <v>8</v>
      </c>
      <c r="L54" s="20">
        <v>7.5</v>
      </c>
      <c r="M54" s="20"/>
      <c r="N54" s="20"/>
      <c r="O54" s="20"/>
      <c r="P54" s="20"/>
      <c r="Q54" s="20"/>
      <c r="R54" s="21">
        <f t="shared" si="0"/>
        <v>7.5</v>
      </c>
      <c r="S54" s="20">
        <v>55</v>
      </c>
      <c r="T54" s="22">
        <f t="shared" si="1"/>
        <v>0.13636363636363635</v>
      </c>
      <c r="U54" s="23"/>
      <c r="V54" s="23">
        <f t="shared" si="2"/>
        <v>7.5</v>
      </c>
      <c r="W54" s="24" t="s">
        <v>63</v>
      </c>
      <c r="X54" s="17" t="s">
        <v>58</v>
      </c>
    </row>
    <row r="55" spans="1:24" ht="78.75">
      <c r="A55" s="17">
        <v>17</v>
      </c>
      <c r="B55" s="17" t="s">
        <v>49</v>
      </c>
      <c r="C55" s="17" t="s">
        <v>124</v>
      </c>
      <c r="D55" s="17" t="s">
        <v>125</v>
      </c>
      <c r="E55" s="17" t="s">
        <v>126</v>
      </c>
      <c r="F55" s="26" t="s">
        <v>127</v>
      </c>
      <c r="G55" s="17" t="s">
        <v>54</v>
      </c>
      <c r="H55" s="18">
        <v>39498</v>
      </c>
      <c r="I55" s="17" t="s">
        <v>55</v>
      </c>
      <c r="J55" s="19" t="s">
        <v>56</v>
      </c>
      <c r="K55" s="17">
        <v>9</v>
      </c>
      <c r="L55" s="20">
        <v>10</v>
      </c>
      <c r="M55" s="20">
        <v>6</v>
      </c>
      <c r="N55" s="20">
        <v>7</v>
      </c>
      <c r="O55" s="20">
        <v>15</v>
      </c>
      <c r="P55" s="20"/>
      <c r="Q55" s="20"/>
      <c r="R55" s="21">
        <f t="shared" si="0"/>
        <v>38</v>
      </c>
      <c r="S55" s="20">
        <v>56</v>
      </c>
      <c r="T55" s="22">
        <f t="shared" si="1"/>
        <v>0.6785714285714286</v>
      </c>
      <c r="U55" s="23"/>
      <c r="V55" s="23">
        <f t="shared" si="2"/>
        <v>38</v>
      </c>
      <c r="W55" s="24" t="s">
        <v>57</v>
      </c>
      <c r="X55" s="17" t="s">
        <v>99</v>
      </c>
    </row>
    <row r="56" spans="1:24" ht="78.75">
      <c r="A56" s="17">
        <v>18</v>
      </c>
      <c r="B56" s="17" t="s">
        <v>49</v>
      </c>
      <c r="C56" s="17" t="s">
        <v>128</v>
      </c>
      <c r="D56" s="17" t="s">
        <v>129</v>
      </c>
      <c r="E56" s="17" t="s">
        <v>130</v>
      </c>
      <c r="F56" s="26" t="s">
        <v>131</v>
      </c>
      <c r="G56" s="17" t="s">
        <v>54</v>
      </c>
      <c r="H56" s="18">
        <v>39734</v>
      </c>
      <c r="I56" s="17" t="s">
        <v>55</v>
      </c>
      <c r="J56" s="19" t="s">
        <v>56</v>
      </c>
      <c r="K56" s="17">
        <v>9</v>
      </c>
      <c r="L56" s="20">
        <v>11</v>
      </c>
      <c r="M56" s="20">
        <v>8</v>
      </c>
      <c r="N56" s="20">
        <v>6</v>
      </c>
      <c r="O56" s="20">
        <v>13</v>
      </c>
      <c r="P56" s="20"/>
      <c r="Q56" s="20"/>
      <c r="R56" s="21">
        <f t="shared" si="0"/>
        <v>38</v>
      </c>
      <c r="S56" s="20">
        <v>56</v>
      </c>
      <c r="T56" s="22">
        <f t="shared" si="1"/>
        <v>0.6785714285714286</v>
      </c>
      <c r="U56" s="23"/>
      <c r="V56" s="23">
        <f t="shared" si="2"/>
        <v>38</v>
      </c>
      <c r="W56" s="24" t="s">
        <v>57</v>
      </c>
      <c r="X56" s="17" t="s">
        <v>99</v>
      </c>
    </row>
    <row r="57" spans="1:24" ht="112.5">
      <c r="A57" s="17">
        <v>19</v>
      </c>
      <c r="B57" s="17" t="s">
        <v>49</v>
      </c>
      <c r="C57" s="25" t="s">
        <v>132</v>
      </c>
      <c r="D57" s="17" t="s">
        <v>133</v>
      </c>
      <c r="E57" s="17" t="s">
        <v>106</v>
      </c>
      <c r="F57" s="17" t="s">
        <v>111</v>
      </c>
      <c r="G57" s="17" t="s">
        <v>54</v>
      </c>
      <c r="H57" s="18">
        <v>39689</v>
      </c>
      <c r="I57" s="17" t="s">
        <v>55</v>
      </c>
      <c r="J57" s="17" t="s">
        <v>80</v>
      </c>
      <c r="K57" s="17">
        <v>9</v>
      </c>
      <c r="L57" s="20">
        <v>12</v>
      </c>
      <c r="M57" s="20">
        <v>8</v>
      </c>
      <c r="N57" s="20">
        <v>8</v>
      </c>
      <c r="O57" s="20">
        <v>6</v>
      </c>
      <c r="P57" s="20"/>
      <c r="Q57" s="20"/>
      <c r="R57" s="21">
        <f t="shared" si="0"/>
        <v>34</v>
      </c>
      <c r="S57" s="20">
        <v>56</v>
      </c>
      <c r="T57" s="22">
        <f t="shared" si="1"/>
        <v>0.6071428571428571</v>
      </c>
      <c r="U57" s="23"/>
      <c r="V57" s="23">
        <f t="shared" si="2"/>
        <v>34</v>
      </c>
      <c r="W57" s="24" t="s">
        <v>81</v>
      </c>
      <c r="X57" s="17" t="s">
        <v>82</v>
      </c>
    </row>
    <row r="58" spans="1:24" ht="78.75">
      <c r="A58" s="17">
        <v>20</v>
      </c>
      <c r="B58" s="17" t="s">
        <v>49</v>
      </c>
      <c r="C58" s="17" t="s">
        <v>134</v>
      </c>
      <c r="D58" s="17" t="s">
        <v>135</v>
      </c>
      <c r="E58" s="17" t="s">
        <v>136</v>
      </c>
      <c r="F58" s="26" t="s">
        <v>137</v>
      </c>
      <c r="G58" s="17" t="s">
        <v>54</v>
      </c>
      <c r="H58" s="18">
        <v>39667</v>
      </c>
      <c r="I58" s="17" t="s">
        <v>55</v>
      </c>
      <c r="J58" s="19" t="s">
        <v>56</v>
      </c>
      <c r="K58" s="17">
        <v>9</v>
      </c>
      <c r="L58" s="20">
        <v>7</v>
      </c>
      <c r="M58" s="20">
        <v>6</v>
      </c>
      <c r="N58" s="20">
        <v>7</v>
      </c>
      <c r="O58" s="20">
        <v>13</v>
      </c>
      <c r="P58" s="20"/>
      <c r="Q58" s="20"/>
      <c r="R58" s="21">
        <f t="shared" si="0"/>
        <v>33</v>
      </c>
      <c r="S58" s="20">
        <v>56</v>
      </c>
      <c r="T58" s="22">
        <f t="shared" si="1"/>
        <v>0.5892857142857143</v>
      </c>
      <c r="U58" s="23"/>
      <c r="V58" s="23">
        <f t="shared" si="2"/>
        <v>33</v>
      </c>
      <c r="W58" s="24" t="s">
        <v>81</v>
      </c>
      <c r="X58" s="17" t="s">
        <v>99</v>
      </c>
    </row>
    <row r="59" spans="1:24" ht="112.5">
      <c r="A59" s="17">
        <v>21</v>
      </c>
      <c r="B59" s="17" t="s">
        <v>49</v>
      </c>
      <c r="C59" s="25" t="s">
        <v>138</v>
      </c>
      <c r="D59" s="17" t="s">
        <v>139</v>
      </c>
      <c r="E59" s="17" t="s">
        <v>140</v>
      </c>
      <c r="F59" s="17" t="s">
        <v>62</v>
      </c>
      <c r="G59" s="17" t="s">
        <v>54</v>
      </c>
      <c r="H59" s="18">
        <v>39389</v>
      </c>
      <c r="I59" s="17" t="s">
        <v>55</v>
      </c>
      <c r="J59" s="17" t="s">
        <v>80</v>
      </c>
      <c r="K59" s="17">
        <v>9</v>
      </c>
      <c r="L59" s="20">
        <v>12</v>
      </c>
      <c r="M59" s="20">
        <v>8</v>
      </c>
      <c r="N59" s="20">
        <v>8</v>
      </c>
      <c r="O59" s="20">
        <v>5</v>
      </c>
      <c r="P59" s="20"/>
      <c r="Q59" s="20"/>
      <c r="R59" s="21">
        <f t="shared" si="0"/>
        <v>33</v>
      </c>
      <c r="S59" s="20">
        <v>56</v>
      </c>
      <c r="T59" s="22">
        <f t="shared" si="1"/>
        <v>0.5892857142857143</v>
      </c>
      <c r="U59" s="23"/>
      <c r="V59" s="23">
        <f t="shared" si="2"/>
        <v>33</v>
      </c>
      <c r="W59" s="24" t="s">
        <v>81</v>
      </c>
      <c r="X59" s="17" t="s">
        <v>82</v>
      </c>
    </row>
    <row r="60" spans="1:24" ht="78.75">
      <c r="A60" s="17">
        <v>22</v>
      </c>
      <c r="B60" s="17" t="s">
        <v>49</v>
      </c>
      <c r="C60" s="17" t="s">
        <v>141</v>
      </c>
      <c r="D60" s="17" t="s">
        <v>142</v>
      </c>
      <c r="E60" s="17" t="s">
        <v>143</v>
      </c>
      <c r="F60" s="26" t="s">
        <v>144</v>
      </c>
      <c r="G60" s="17" t="s">
        <v>79</v>
      </c>
      <c r="H60" s="18">
        <v>39495</v>
      </c>
      <c r="I60" s="17" t="s">
        <v>55</v>
      </c>
      <c r="J60" s="19" t="s">
        <v>56</v>
      </c>
      <c r="K60" s="17">
        <v>9</v>
      </c>
      <c r="L60" s="20">
        <v>9</v>
      </c>
      <c r="M60" s="20">
        <v>6</v>
      </c>
      <c r="N60" s="20">
        <v>3</v>
      </c>
      <c r="O60" s="20">
        <v>13</v>
      </c>
      <c r="P60" s="20"/>
      <c r="Q60" s="20"/>
      <c r="R60" s="21">
        <f t="shared" si="0"/>
        <v>31</v>
      </c>
      <c r="S60" s="20">
        <v>56</v>
      </c>
      <c r="T60" s="22">
        <f t="shared" si="1"/>
        <v>0.5535714285714286</v>
      </c>
      <c r="U60" s="23"/>
      <c r="V60" s="23">
        <f t="shared" si="2"/>
        <v>31</v>
      </c>
      <c r="W60" s="24" t="s">
        <v>81</v>
      </c>
      <c r="X60" s="17" t="s">
        <v>99</v>
      </c>
    </row>
    <row r="61" spans="1:24" ht="78.75">
      <c r="A61" s="17">
        <v>23</v>
      </c>
      <c r="B61" s="17" t="s">
        <v>49</v>
      </c>
      <c r="C61" s="17" t="s">
        <v>145</v>
      </c>
      <c r="D61" s="17" t="s">
        <v>146</v>
      </c>
      <c r="E61" s="17" t="s">
        <v>147</v>
      </c>
      <c r="F61" s="26" t="s">
        <v>148</v>
      </c>
      <c r="G61" s="17" t="s">
        <v>54</v>
      </c>
      <c r="H61" s="18">
        <v>39501</v>
      </c>
      <c r="I61" s="17" t="s">
        <v>55</v>
      </c>
      <c r="J61" s="19" t="s">
        <v>56</v>
      </c>
      <c r="K61" s="17">
        <v>9</v>
      </c>
      <c r="L61" s="20">
        <v>8</v>
      </c>
      <c r="M61" s="20">
        <v>8</v>
      </c>
      <c r="N61" s="20">
        <v>0</v>
      </c>
      <c r="O61" s="20">
        <v>13</v>
      </c>
      <c r="P61" s="20"/>
      <c r="Q61" s="20"/>
      <c r="R61" s="21">
        <f t="shared" si="0"/>
        <v>29</v>
      </c>
      <c r="S61" s="20">
        <v>56</v>
      </c>
      <c r="T61" s="22">
        <f t="shared" si="1"/>
        <v>0.5178571428571429</v>
      </c>
      <c r="U61" s="23"/>
      <c r="V61" s="23">
        <f t="shared" si="2"/>
        <v>29</v>
      </c>
      <c r="W61" s="24" t="s">
        <v>81</v>
      </c>
      <c r="X61" s="17" t="s">
        <v>99</v>
      </c>
    </row>
    <row r="62" spans="1:24" ht="78.75">
      <c r="A62" s="17">
        <v>24</v>
      </c>
      <c r="B62" s="17" t="s">
        <v>49</v>
      </c>
      <c r="C62" s="17" t="s">
        <v>149</v>
      </c>
      <c r="D62" s="17" t="s">
        <v>150</v>
      </c>
      <c r="E62" s="17" t="s">
        <v>151</v>
      </c>
      <c r="F62" s="26" t="s">
        <v>152</v>
      </c>
      <c r="G62" s="17" t="s">
        <v>54</v>
      </c>
      <c r="H62" s="18">
        <v>39441</v>
      </c>
      <c r="I62" s="17" t="s">
        <v>55</v>
      </c>
      <c r="J62" s="19" t="s">
        <v>56</v>
      </c>
      <c r="K62" s="17">
        <v>9</v>
      </c>
      <c r="L62" s="20">
        <v>9</v>
      </c>
      <c r="M62" s="20">
        <v>6</v>
      </c>
      <c r="N62" s="20">
        <v>1</v>
      </c>
      <c r="O62" s="20">
        <v>13</v>
      </c>
      <c r="P62" s="20"/>
      <c r="Q62" s="20"/>
      <c r="R62" s="21">
        <f t="shared" si="0"/>
        <v>29</v>
      </c>
      <c r="S62" s="20">
        <v>56</v>
      </c>
      <c r="T62" s="22">
        <f t="shared" si="1"/>
        <v>0.5178571428571429</v>
      </c>
      <c r="U62" s="23"/>
      <c r="V62" s="23">
        <f t="shared" si="2"/>
        <v>29</v>
      </c>
      <c r="W62" s="24" t="s">
        <v>81</v>
      </c>
      <c r="X62" s="17" t="s">
        <v>99</v>
      </c>
    </row>
    <row r="63" spans="1:24" ht="78.75">
      <c r="A63" s="17">
        <v>25</v>
      </c>
      <c r="B63" s="17" t="s">
        <v>49</v>
      </c>
      <c r="C63" s="17" t="s">
        <v>153</v>
      </c>
      <c r="D63" s="17" t="s">
        <v>154</v>
      </c>
      <c r="E63" s="17" t="s">
        <v>140</v>
      </c>
      <c r="F63" s="26" t="s">
        <v>62</v>
      </c>
      <c r="G63" s="17" t="s">
        <v>54</v>
      </c>
      <c r="H63" s="18">
        <v>39701</v>
      </c>
      <c r="I63" s="17" t="s">
        <v>55</v>
      </c>
      <c r="J63" s="19" t="s">
        <v>56</v>
      </c>
      <c r="K63" s="17">
        <v>9</v>
      </c>
      <c r="L63" s="20">
        <v>7</v>
      </c>
      <c r="M63" s="20">
        <v>6</v>
      </c>
      <c r="N63" s="20">
        <v>4</v>
      </c>
      <c r="O63" s="20">
        <v>11</v>
      </c>
      <c r="P63" s="20"/>
      <c r="Q63" s="20"/>
      <c r="R63" s="21">
        <f t="shared" si="0"/>
        <v>28</v>
      </c>
      <c r="S63" s="20">
        <v>56</v>
      </c>
      <c r="T63" s="22">
        <f t="shared" si="1"/>
        <v>0.5</v>
      </c>
      <c r="U63" s="23"/>
      <c r="V63" s="23">
        <f t="shared" si="2"/>
        <v>28</v>
      </c>
      <c r="W63" s="24" t="s">
        <v>81</v>
      </c>
      <c r="X63" s="17" t="s">
        <v>99</v>
      </c>
    </row>
    <row r="64" spans="1:24" ht="78.75">
      <c r="A64" s="17">
        <v>26</v>
      </c>
      <c r="B64" s="17" t="s">
        <v>49</v>
      </c>
      <c r="C64" s="17" t="s">
        <v>155</v>
      </c>
      <c r="D64" s="17" t="s">
        <v>156</v>
      </c>
      <c r="E64" s="17" t="s">
        <v>151</v>
      </c>
      <c r="F64" s="26" t="s">
        <v>152</v>
      </c>
      <c r="G64" s="17" t="s">
        <v>54</v>
      </c>
      <c r="H64" s="18">
        <v>39542</v>
      </c>
      <c r="I64" s="17" t="s">
        <v>55</v>
      </c>
      <c r="J64" s="19" t="s">
        <v>56</v>
      </c>
      <c r="K64" s="17">
        <v>9</v>
      </c>
      <c r="L64" s="20">
        <v>10</v>
      </c>
      <c r="M64" s="20">
        <v>8</v>
      </c>
      <c r="N64" s="20">
        <v>4</v>
      </c>
      <c r="O64" s="20">
        <v>4</v>
      </c>
      <c r="P64" s="20"/>
      <c r="Q64" s="20"/>
      <c r="R64" s="21">
        <f t="shared" si="0"/>
        <v>26</v>
      </c>
      <c r="S64" s="20">
        <v>56</v>
      </c>
      <c r="T64" s="22">
        <f t="shared" si="1"/>
        <v>0.4642857142857143</v>
      </c>
      <c r="U64" s="23"/>
      <c r="V64" s="23">
        <f t="shared" si="2"/>
        <v>26</v>
      </c>
      <c r="W64" s="24" t="s">
        <v>63</v>
      </c>
      <c r="X64" s="17" t="s">
        <v>99</v>
      </c>
    </row>
    <row r="65" spans="1:24" ht="78.75">
      <c r="A65" s="17">
        <v>27</v>
      </c>
      <c r="B65" s="17" t="s">
        <v>49</v>
      </c>
      <c r="C65" s="17" t="s">
        <v>157</v>
      </c>
      <c r="D65" s="17" t="s">
        <v>158</v>
      </c>
      <c r="E65" s="17" t="s">
        <v>143</v>
      </c>
      <c r="F65" s="26" t="s">
        <v>86</v>
      </c>
      <c r="G65" s="17" t="s">
        <v>79</v>
      </c>
      <c r="H65" s="18">
        <v>39687</v>
      </c>
      <c r="I65" s="17" t="s">
        <v>55</v>
      </c>
      <c r="J65" s="19" t="s">
        <v>56</v>
      </c>
      <c r="K65" s="17">
        <v>9</v>
      </c>
      <c r="L65" s="20">
        <v>9</v>
      </c>
      <c r="M65" s="20">
        <v>3</v>
      </c>
      <c r="N65" s="20">
        <v>2</v>
      </c>
      <c r="O65" s="20">
        <v>11</v>
      </c>
      <c r="P65" s="20"/>
      <c r="Q65" s="20"/>
      <c r="R65" s="21">
        <f t="shared" si="0"/>
        <v>25</v>
      </c>
      <c r="S65" s="20">
        <v>56</v>
      </c>
      <c r="T65" s="22">
        <f t="shared" si="1"/>
        <v>0.44642857142857145</v>
      </c>
      <c r="U65" s="23"/>
      <c r="V65" s="23">
        <f t="shared" si="2"/>
        <v>25</v>
      </c>
      <c r="W65" s="24" t="s">
        <v>63</v>
      </c>
      <c r="X65" s="17" t="s">
        <v>99</v>
      </c>
    </row>
    <row r="66" spans="1:24" ht="78.75">
      <c r="A66" s="17">
        <v>28</v>
      </c>
      <c r="B66" s="17" t="s">
        <v>49</v>
      </c>
      <c r="C66" s="17" t="s">
        <v>159</v>
      </c>
      <c r="D66" s="17" t="s">
        <v>160</v>
      </c>
      <c r="E66" s="17" t="s">
        <v>140</v>
      </c>
      <c r="F66" s="26" t="s">
        <v>161</v>
      </c>
      <c r="G66" s="17" t="s">
        <v>54</v>
      </c>
      <c r="H66" s="18" t="s">
        <v>162</v>
      </c>
      <c r="I66" s="17" t="s">
        <v>55</v>
      </c>
      <c r="J66" s="19" t="s">
        <v>56</v>
      </c>
      <c r="K66" s="17">
        <v>9</v>
      </c>
      <c r="L66" s="20">
        <v>11</v>
      </c>
      <c r="M66" s="20">
        <v>5</v>
      </c>
      <c r="N66" s="20">
        <v>6</v>
      </c>
      <c r="O66" s="20">
        <v>3</v>
      </c>
      <c r="P66" s="20"/>
      <c r="Q66" s="20"/>
      <c r="R66" s="21">
        <f t="shared" si="0"/>
        <v>25</v>
      </c>
      <c r="S66" s="20">
        <v>56</v>
      </c>
      <c r="T66" s="22">
        <f t="shared" si="1"/>
        <v>0.44642857142857145</v>
      </c>
      <c r="U66" s="23"/>
      <c r="V66" s="23">
        <f t="shared" si="2"/>
        <v>25</v>
      </c>
      <c r="W66" s="24" t="s">
        <v>63</v>
      </c>
      <c r="X66" s="17" t="s">
        <v>99</v>
      </c>
    </row>
    <row r="67" spans="1:24" ht="78.75">
      <c r="A67" s="17">
        <v>29</v>
      </c>
      <c r="B67" s="17" t="s">
        <v>49</v>
      </c>
      <c r="C67" s="17" t="s">
        <v>163</v>
      </c>
      <c r="D67" s="17" t="s">
        <v>164</v>
      </c>
      <c r="E67" s="17" t="s">
        <v>165</v>
      </c>
      <c r="F67" s="26" t="s">
        <v>166</v>
      </c>
      <c r="G67" s="17" t="s">
        <v>79</v>
      </c>
      <c r="H67" s="18">
        <v>39591</v>
      </c>
      <c r="I67" s="17" t="s">
        <v>55</v>
      </c>
      <c r="J67" s="19" t="s">
        <v>56</v>
      </c>
      <c r="K67" s="17">
        <v>9</v>
      </c>
      <c r="L67" s="20">
        <v>13</v>
      </c>
      <c r="M67" s="20">
        <v>8</v>
      </c>
      <c r="N67" s="20">
        <v>0</v>
      </c>
      <c r="O67" s="20">
        <v>3</v>
      </c>
      <c r="P67" s="20"/>
      <c r="Q67" s="20"/>
      <c r="R67" s="21">
        <f t="shared" si="0"/>
        <v>24</v>
      </c>
      <c r="S67" s="20">
        <v>56</v>
      </c>
      <c r="T67" s="22">
        <f t="shared" si="1"/>
        <v>0.42857142857142855</v>
      </c>
      <c r="U67" s="23"/>
      <c r="V67" s="23">
        <f t="shared" si="2"/>
        <v>24</v>
      </c>
      <c r="W67" s="24" t="s">
        <v>63</v>
      </c>
      <c r="X67" s="17" t="s">
        <v>99</v>
      </c>
    </row>
    <row r="68" spans="1:24" ht="78.75">
      <c r="A68" s="17">
        <v>30</v>
      </c>
      <c r="B68" s="17" t="s">
        <v>49</v>
      </c>
      <c r="C68" s="17" t="s">
        <v>167</v>
      </c>
      <c r="D68" s="17" t="s">
        <v>168</v>
      </c>
      <c r="E68" s="17" t="s">
        <v>114</v>
      </c>
      <c r="F68" s="26" t="s">
        <v>169</v>
      </c>
      <c r="G68" s="17" t="s">
        <v>79</v>
      </c>
      <c r="H68" s="18">
        <v>39703</v>
      </c>
      <c r="I68" s="17" t="s">
        <v>55</v>
      </c>
      <c r="J68" s="19" t="s">
        <v>56</v>
      </c>
      <c r="K68" s="17">
        <v>9</v>
      </c>
      <c r="L68" s="20">
        <v>11</v>
      </c>
      <c r="M68" s="20">
        <v>8</v>
      </c>
      <c r="N68" s="20">
        <v>2</v>
      </c>
      <c r="O68" s="20">
        <v>1</v>
      </c>
      <c r="P68" s="20"/>
      <c r="Q68" s="20"/>
      <c r="R68" s="21">
        <f t="shared" si="0"/>
        <v>22</v>
      </c>
      <c r="S68" s="20">
        <v>56</v>
      </c>
      <c r="T68" s="22">
        <f t="shared" si="1"/>
        <v>0.39285714285714285</v>
      </c>
      <c r="U68" s="23"/>
      <c r="V68" s="23">
        <f t="shared" si="2"/>
        <v>22</v>
      </c>
      <c r="W68" s="24" t="s">
        <v>63</v>
      </c>
      <c r="X68" s="17" t="s">
        <v>99</v>
      </c>
    </row>
    <row r="69" spans="1:24" ht="78.75">
      <c r="A69" s="17">
        <v>31</v>
      </c>
      <c r="B69" s="17" t="s">
        <v>49</v>
      </c>
      <c r="C69" s="17" t="s">
        <v>170</v>
      </c>
      <c r="D69" s="17" t="s">
        <v>171</v>
      </c>
      <c r="E69" s="17" t="s">
        <v>172</v>
      </c>
      <c r="F69" s="26" t="s">
        <v>119</v>
      </c>
      <c r="G69" s="17" t="s">
        <v>54</v>
      </c>
      <c r="H69" s="18">
        <v>39615</v>
      </c>
      <c r="I69" s="17" t="s">
        <v>55</v>
      </c>
      <c r="J69" s="19" t="s">
        <v>56</v>
      </c>
      <c r="K69" s="17">
        <v>9</v>
      </c>
      <c r="L69" s="20">
        <v>9</v>
      </c>
      <c r="M69" s="20">
        <v>5</v>
      </c>
      <c r="N69" s="20">
        <v>4</v>
      </c>
      <c r="O69" s="20">
        <v>2</v>
      </c>
      <c r="P69" s="20"/>
      <c r="Q69" s="20"/>
      <c r="R69" s="21">
        <f t="shared" si="0"/>
        <v>20</v>
      </c>
      <c r="S69" s="20">
        <v>56</v>
      </c>
      <c r="T69" s="22">
        <f t="shared" si="1"/>
        <v>0.35714285714285715</v>
      </c>
      <c r="U69" s="23"/>
      <c r="V69" s="23">
        <f t="shared" si="2"/>
        <v>20</v>
      </c>
      <c r="W69" s="24" t="s">
        <v>63</v>
      </c>
      <c r="X69" s="17" t="s">
        <v>99</v>
      </c>
    </row>
    <row r="70" spans="1:24" ht="78.75">
      <c r="A70" s="17">
        <v>32</v>
      </c>
      <c r="B70" s="17" t="s">
        <v>49</v>
      </c>
      <c r="C70" s="17" t="s">
        <v>173</v>
      </c>
      <c r="D70" s="17" t="s">
        <v>174</v>
      </c>
      <c r="E70" s="17" t="s">
        <v>175</v>
      </c>
      <c r="F70" s="26" t="s">
        <v>53</v>
      </c>
      <c r="G70" s="17" t="s">
        <v>54</v>
      </c>
      <c r="H70" s="18">
        <v>39786</v>
      </c>
      <c r="I70" s="17" t="s">
        <v>55</v>
      </c>
      <c r="J70" s="19" t="s">
        <v>56</v>
      </c>
      <c r="K70" s="17">
        <v>9</v>
      </c>
      <c r="L70" s="20">
        <v>7</v>
      </c>
      <c r="M70" s="20">
        <v>8</v>
      </c>
      <c r="N70" s="20">
        <v>2</v>
      </c>
      <c r="O70" s="20">
        <v>3</v>
      </c>
      <c r="P70" s="20"/>
      <c r="Q70" s="20"/>
      <c r="R70" s="21">
        <f t="shared" si="0"/>
        <v>20</v>
      </c>
      <c r="S70" s="20">
        <v>56</v>
      </c>
      <c r="T70" s="22">
        <f t="shared" si="1"/>
        <v>0.35714285714285715</v>
      </c>
      <c r="U70" s="23"/>
      <c r="V70" s="23">
        <f t="shared" si="2"/>
        <v>20</v>
      </c>
      <c r="W70" s="24" t="s">
        <v>63</v>
      </c>
      <c r="X70" s="17" t="s">
        <v>99</v>
      </c>
    </row>
    <row r="71" spans="1:24" ht="78.75">
      <c r="A71" s="17">
        <v>33</v>
      </c>
      <c r="B71" s="17" t="s">
        <v>49</v>
      </c>
      <c r="C71" s="17" t="s">
        <v>176</v>
      </c>
      <c r="D71" s="17" t="s">
        <v>177</v>
      </c>
      <c r="E71" s="17" t="s">
        <v>178</v>
      </c>
      <c r="F71" s="26" t="s">
        <v>53</v>
      </c>
      <c r="G71" s="17" t="s">
        <v>54</v>
      </c>
      <c r="H71" s="18">
        <v>39485</v>
      </c>
      <c r="I71" s="17" t="s">
        <v>55</v>
      </c>
      <c r="J71" s="19" t="s">
        <v>56</v>
      </c>
      <c r="K71" s="17">
        <v>9</v>
      </c>
      <c r="L71" s="20">
        <v>10</v>
      </c>
      <c r="M71" s="20">
        <v>5</v>
      </c>
      <c r="N71" s="20">
        <v>0</v>
      </c>
      <c r="O71" s="20">
        <v>3</v>
      </c>
      <c r="P71" s="20"/>
      <c r="Q71" s="20"/>
      <c r="R71" s="21">
        <f t="shared" si="0"/>
        <v>18</v>
      </c>
      <c r="S71" s="20">
        <v>56</v>
      </c>
      <c r="T71" s="22">
        <f t="shared" si="1"/>
        <v>0.32142857142857145</v>
      </c>
      <c r="U71" s="23"/>
      <c r="V71" s="23">
        <f t="shared" si="2"/>
        <v>18</v>
      </c>
      <c r="W71" s="24" t="s">
        <v>63</v>
      </c>
      <c r="X71" s="17" t="s">
        <v>99</v>
      </c>
    </row>
    <row r="72" spans="1:24" ht="78.75">
      <c r="A72" s="17">
        <v>34</v>
      </c>
      <c r="B72" s="17" t="s">
        <v>49</v>
      </c>
      <c r="C72" s="17" t="s">
        <v>179</v>
      </c>
      <c r="D72" s="17" t="s">
        <v>180</v>
      </c>
      <c r="E72" s="17" t="s">
        <v>181</v>
      </c>
      <c r="F72" s="26" t="s">
        <v>182</v>
      </c>
      <c r="G72" s="17" t="s">
        <v>79</v>
      </c>
      <c r="H72" s="18" t="s">
        <v>183</v>
      </c>
      <c r="I72" s="17" t="s">
        <v>55</v>
      </c>
      <c r="J72" s="19" t="s">
        <v>56</v>
      </c>
      <c r="K72" s="17">
        <v>9</v>
      </c>
      <c r="L72" s="20">
        <v>8</v>
      </c>
      <c r="M72" s="20">
        <v>8</v>
      </c>
      <c r="N72" s="20">
        <v>0</v>
      </c>
      <c r="O72" s="20">
        <v>1</v>
      </c>
      <c r="P72" s="20"/>
      <c r="Q72" s="20"/>
      <c r="R72" s="21">
        <f t="shared" si="0"/>
        <v>17</v>
      </c>
      <c r="S72" s="20">
        <v>56</v>
      </c>
      <c r="T72" s="22">
        <f t="shared" si="1"/>
        <v>0.30357142857142855</v>
      </c>
      <c r="U72" s="23"/>
      <c r="V72" s="23">
        <f t="shared" si="2"/>
        <v>17</v>
      </c>
      <c r="W72" s="24" t="s">
        <v>63</v>
      </c>
      <c r="X72" s="17" t="s">
        <v>99</v>
      </c>
    </row>
    <row r="73" spans="1:24" ht="78.75">
      <c r="A73" s="17">
        <v>35</v>
      </c>
      <c r="B73" s="17" t="s">
        <v>49</v>
      </c>
      <c r="C73" s="17" t="s">
        <v>184</v>
      </c>
      <c r="D73" s="17" t="s">
        <v>185</v>
      </c>
      <c r="E73" s="17" t="s">
        <v>186</v>
      </c>
      <c r="F73" s="26" t="s">
        <v>187</v>
      </c>
      <c r="G73" s="17" t="s">
        <v>54</v>
      </c>
      <c r="H73" s="18">
        <v>39586</v>
      </c>
      <c r="I73" s="17" t="s">
        <v>55</v>
      </c>
      <c r="J73" s="19" t="s">
        <v>56</v>
      </c>
      <c r="K73" s="17">
        <v>9</v>
      </c>
      <c r="L73" s="20">
        <v>11</v>
      </c>
      <c r="M73" s="20">
        <v>5</v>
      </c>
      <c r="N73" s="20"/>
      <c r="O73" s="20">
        <v>1</v>
      </c>
      <c r="P73" s="20"/>
      <c r="Q73" s="20"/>
      <c r="R73" s="21">
        <f t="shared" si="0"/>
        <v>17</v>
      </c>
      <c r="S73" s="20">
        <v>56</v>
      </c>
      <c r="T73" s="22">
        <f t="shared" si="1"/>
        <v>0.30357142857142855</v>
      </c>
      <c r="U73" s="23"/>
      <c r="V73" s="23">
        <f t="shared" si="2"/>
        <v>17</v>
      </c>
      <c r="W73" s="24" t="s">
        <v>63</v>
      </c>
      <c r="X73" s="17" t="s">
        <v>99</v>
      </c>
    </row>
    <row r="74" spans="1:24" ht="78.75">
      <c r="A74" s="17">
        <v>36</v>
      </c>
      <c r="B74" s="17" t="s">
        <v>49</v>
      </c>
      <c r="C74" s="17" t="s">
        <v>188</v>
      </c>
      <c r="D74" s="17" t="s">
        <v>189</v>
      </c>
      <c r="E74" s="17" t="s">
        <v>190</v>
      </c>
      <c r="F74" s="26" t="s">
        <v>191</v>
      </c>
      <c r="G74" s="17" t="s">
        <v>54</v>
      </c>
      <c r="H74" s="18">
        <v>39422</v>
      </c>
      <c r="I74" s="17" t="s">
        <v>55</v>
      </c>
      <c r="J74" s="19" t="s">
        <v>56</v>
      </c>
      <c r="K74" s="17">
        <v>9</v>
      </c>
      <c r="L74" s="20">
        <v>10</v>
      </c>
      <c r="M74" s="20">
        <v>5</v>
      </c>
      <c r="N74" s="20">
        <v>0</v>
      </c>
      <c r="O74" s="20">
        <v>1</v>
      </c>
      <c r="P74" s="20"/>
      <c r="Q74" s="20"/>
      <c r="R74" s="21">
        <f t="shared" si="0"/>
        <v>16</v>
      </c>
      <c r="S74" s="20">
        <v>56</v>
      </c>
      <c r="T74" s="22">
        <f t="shared" si="1"/>
        <v>0.2857142857142857</v>
      </c>
      <c r="U74" s="23"/>
      <c r="V74" s="23">
        <f t="shared" si="2"/>
        <v>16</v>
      </c>
      <c r="W74" s="24" t="s">
        <v>63</v>
      </c>
      <c r="X74" s="17" t="s">
        <v>99</v>
      </c>
    </row>
    <row r="75" spans="1:24" ht="78.75">
      <c r="A75" s="17">
        <v>37</v>
      </c>
      <c r="B75" s="17" t="s">
        <v>49</v>
      </c>
      <c r="C75" s="17" t="s">
        <v>192</v>
      </c>
      <c r="D75" s="17" t="s">
        <v>193</v>
      </c>
      <c r="E75" s="17" t="s">
        <v>194</v>
      </c>
      <c r="F75" s="26" t="s">
        <v>182</v>
      </c>
      <c r="G75" s="17" t="s">
        <v>79</v>
      </c>
      <c r="H75" s="18" t="s">
        <v>195</v>
      </c>
      <c r="I75" s="17" t="s">
        <v>55</v>
      </c>
      <c r="J75" s="19" t="s">
        <v>56</v>
      </c>
      <c r="K75" s="17">
        <v>9</v>
      </c>
      <c r="L75" s="20">
        <v>9</v>
      </c>
      <c r="M75" s="20">
        <v>4</v>
      </c>
      <c r="N75" s="20">
        <v>0</v>
      </c>
      <c r="O75" s="20">
        <v>0</v>
      </c>
      <c r="P75" s="20"/>
      <c r="Q75" s="20"/>
      <c r="R75" s="21">
        <f t="shared" si="0"/>
        <v>13</v>
      </c>
      <c r="S75" s="20">
        <v>56</v>
      </c>
      <c r="T75" s="22">
        <f t="shared" si="1"/>
        <v>0.23214285714285715</v>
      </c>
      <c r="U75" s="23"/>
      <c r="V75" s="23">
        <f t="shared" si="2"/>
        <v>13</v>
      </c>
      <c r="W75" s="24" t="s">
        <v>63</v>
      </c>
      <c r="X75" s="17" t="s">
        <v>99</v>
      </c>
    </row>
    <row r="76" spans="1:24" ht="78.75">
      <c r="A76" s="17">
        <v>38</v>
      </c>
      <c r="B76" s="17" t="s">
        <v>49</v>
      </c>
      <c r="C76" s="17" t="s">
        <v>196</v>
      </c>
      <c r="D76" s="17" t="s">
        <v>197</v>
      </c>
      <c r="E76" s="17" t="s">
        <v>198</v>
      </c>
      <c r="F76" s="26" t="s">
        <v>182</v>
      </c>
      <c r="G76" s="17" t="s">
        <v>79</v>
      </c>
      <c r="H76" s="18">
        <v>39667</v>
      </c>
      <c r="I76" s="17" t="s">
        <v>55</v>
      </c>
      <c r="J76" s="19" t="s">
        <v>56</v>
      </c>
      <c r="K76" s="17">
        <v>9</v>
      </c>
      <c r="L76" s="20">
        <v>7</v>
      </c>
      <c r="M76" s="20">
        <v>4</v>
      </c>
      <c r="N76" s="20">
        <v>0</v>
      </c>
      <c r="O76" s="20">
        <v>2</v>
      </c>
      <c r="P76" s="20"/>
      <c r="Q76" s="20"/>
      <c r="R76" s="21">
        <f t="shared" si="0"/>
        <v>13</v>
      </c>
      <c r="S76" s="20">
        <v>56</v>
      </c>
      <c r="T76" s="22">
        <f t="shared" si="1"/>
        <v>0.23214285714285715</v>
      </c>
      <c r="U76" s="23"/>
      <c r="V76" s="23">
        <f t="shared" si="2"/>
        <v>13</v>
      </c>
      <c r="W76" s="24" t="s">
        <v>63</v>
      </c>
      <c r="X76" s="17" t="s">
        <v>99</v>
      </c>
    </row>
    <row r="77" spans="1:24" ht="78.75">
      <c r="A77" s="17">
        <v>39</v>
      </c>
      <c r="B77" s="17" t="s">
        <v>49</v>
      </c>
      <c r="C77" s="17" t="s">
        <v>199</v>
      </c>
      <c r="D77" s="17" t="s">
        <v>200</v>
      </c>
      <c r="E77" s="17" t="s">
        <v>201</v>
      </c>
      <c r="F77" s="26" t="s">
        <v>119</v>
      </c>
      <c r="G77" s="17" t="s">
        <v>54</v>
      </c>
      <c r="H77" s="18">
        <v>39477</v>
      </c>
      <c r="I77" s="17" t="s">
        <v>55</v>
      </c>
      <c r="J77" s="19" t="s">
        <v>56</v>
      </c>
      <c r="K77" s="17">
        <v>9</v>
      </c>
      <c r="L77" s="20">
        <v>6</v>
      </c>
      <c r="M77" s="20">
        <v>4</v>
      </c>
      <c r="N77" s="20">
        <v>0</v>
      </c>
      <c r="O77" s="20">
        <v>1</v>
      </c>
      <c r="P77" s="20"/>
      <c r="Q77" s="20"/>
      <c r="R77" s="21">
        <f t="shared" si="0"/>
        <v>11</v>
      </c>
      <c r="S77" s="20">
        <v>56</v>
      </c>
      <c r="T77" s="22">
        <f t="shared" si="1"/>
        <v>0.19642857142857142</v>
      </c>
      <c r="U77" s="23"/>
      <c r="V77" s="23">
        <f t="shared" si="2"/>
        <v>11</v>
      </c>
      <c r="W77" s="24" t="s">
        <v>63</v>
      </c>
      <c r="X77" s="17" t="s">
        <v>99</v>
      </c>
    </row>
    <row r="78" spans="1:24" ht="78.75">
      <c r="A78" s="17">
        <v>40</v>
      </c>
      <c r="B78" s="17" t="s">
        <v>49</v>
      </c>
      <c r="C78" s="17" t="s">
        <v>202</v>
      </c>
      <c r="D78" s="17" t="s">
        <v>203</v>
      </c>
      <c r="E78" s="17" t="s">
        <v>175</v>
      </c>
      <c r="F78" s="26" t="s">
        <v>103</v>
      </c>
      <c r="G78" s="17" t="s">
        <v>54</v>
      </c>
      <c r="H78" s="18">
        <v>39188</v>
      </c>
      <c r="I78" s="17" t="s">
        <v>55</v>
      </c>
      <c r="J78" s="19" t="s">
        <v>56</v>
      </c>
      <c r="K78" s="17">
        <v>10</v>
      </c>
      <c r="L78" s="20">
        <v>6</v>
      </c>
      <c r="M78" s="20">
        <v>10</v>
      </c>
      <c r="N78" s="20">
        <v>5</v>
      </c>
      <c r="O78" s="20">
        <v>13</v>
      </c>
      <c r="P78" s="20"/>
      <c r="Q78" s="20"/>
      <c r="R78" s="21">
        <f t="shared" si="0"/>
        <v>34</v>
      </c>
      <c r="S78" s="20">
        <v>66</v>
      </c>
      <c r="T78" s="22">
        <f t="shared" si="1"/>
        <v>0.5151515151515151</v>
      </c>
      <c r="U78" s="23"/>
      <c r="V78" s="23">
        <f t="shared" si="2"/>
        <v>34</v>
      </c>
      <c r="W78" s="24" t="s">
        <v>57</v>
      </c>
      <c r="X78" s="17" t="s">
        <v>99</v>
      </c>
    </row>
    <row r="79" spans="1:24" ht="78.75">
      <c r="A79" s="17">
        <v>41</v>
      </c>
      <c r="B79" s="17" t="s">
        <v>49</v>
      </c>
      <c r="C79" s="17" t="s">
        <v>204</v>
      </c>
      <c r="D79" s="17" t="s">
        <v>205</v>
      </c>
      <c r="E79" s="17" t="s">
        <v>206</v>
      </c>
      <c r="F79" s="26" t="s">
        <v>207</v>
      </c>
      <c r="G79" s="17" t="s">
        <v>79</v>
      </c>
      <c r="H79" s="18">
        <v>39321</v>
      </c>
      <c r="I79" s="17" t="s">
        <v>55</v>
      </c>
      <c r="J79" s="19" t="s">
        <v>56</v>
      </c>
      <c r="K79" s="17">
        <v>10</v>
      </c>
      <c r="L79" s="20">
        <v>6</v>
      </c>
      <c r="M79" s="20">
        <v>7</v>
      </c>
      <c r="N79" s="20">
        <v>6</v>
      </c>
      <c r="O79" s="20">
        <v>15</v>
      </c>
      <c r="P79" s="20"/>
      <c r="Q79" s="20"/>
      <c r="R79" s="21">
        <v>34</v>
      </c>
      <c r="S79" s="20">
        <v>66</v>
      </c>
      <c r="T79" s="22">
        <f t="shared" si="1"/>
        <v>0.5151515151515151</v>
      </c>
      <c r="U79" s="23"/>
      <c r="V79" s="23">
        <f t="shared" si="2"/>
        <v>34</v>
      </c>
      <c r="W79" s="24" t="s">
        <v>57</v>
      </c>
      <c r="X79" s="17" t="s">
        <v>99</v>
      </c>
    </row>
    <row r="80" spans="1:24" ht="78.75">
      <c r="A80" s="17">
        <v>42</v>
      </c>
      <c r="B80" s="17" t="s">
        <v>49</v>
      </c>
      <c r="C80" s="17" t="s">
        <v>208</v>
      </c>
      <c r="D80" s="17" t="s">
        <v>209</v>
      </c>
      <c r="E80" s="17" t="s">
        <v>210</v>
      </c>
      <c r="F80" s="26" t="s">
        <v>169</v>
      </c>
      <c r="G80" s="17" t="s">
        <v>79</v>
      </c>
      <c r="H80" s="18">
        <v>39318</v>
      </c>
      <c r="I80" s="17" t="s">
        <v>55</v>
      </c>
      <c r="J80" s="19" t="s">
        <v>56</v>
      </c>
      <c r="K80" s="17">
        <v>10</v>
      </c>
      <c r="L80" s="20">
        <v>3</v>
      </c>
      <c r="M80" s="20">
        <v>4</v>
      </c>
      <c r="N80" s="20">
        <v>11</v>
      </c>
      <c r="O80" s="20">
        <v>12</v>
      </c>
      <c r="P80" s="20"/>
      <c r="Q80" s="20"/>
      <c r="R80" s="21">
        <f aca="true" t="shared" si="3" ref="R80:R82">SUM(L80:Q80)</f>
        <v>30</v>
      </c>
      <c r="S80" s="20">
        <v>66</v>
      </c>
      <c r="T80" s="22">
        <f t="shared" si="1"/>
        <v>0.45454545454545453</v>
      </c>
      <c r="U80" s="23"/>
      <c r="V80" s="23">
        <f t="shared" si="2"/>
        <v>30</v>
      </c>
      <c r="W80" s="24" t="s">
        <v>63</v>
      </c>
      <c r="X80" s="17" t="s">
        <v>99</v>
      </c>
    </row>
    <row r="81" spans="1:24" ht="78.75">
      <c r="A81" s="17">
        <v>43</v>
      </c>
      <c r="B81" s="17" t="s">
        <v>49</v>
      </c>
      <c r="C81" s="17" t="s">
        <v>211</v>
      </c>
      <c r="D81" s="17" t="s">
        <v>212</v>
      </c>
      <c r="E81" s="17" t="s">
        <v>151</v>
      </c>
      <c r="F81" s="26" t="s">
        <v>152</v>
      </c>
      <c r="G81" s="17" t="s">
        <v>54</v>
      </c>
      <c r="H81" s="18">
        <v>39286</v>
      </c>
      <c r="I81" s="17" t="s">
        <v>55</v>
      </c>
      <c r="J81" s="19" t="s">
        <v>56</v>
      </c>
      <c r="K81" s="17">
        <v>10</v>
      </c>
      <c r="L81" s="20">
        <v>3</v>
      </c>
      <c r="M81" s="20">
        <v>5</v>
      </c>
      <c r="N81" s="20">
        <v>5</v>
      </c>
      <c r="O81" s="20">
        <v>12</v>
      </c>
      <c r="P81" s="20"/>
      <c r="Q81" s="20"/>
      <c r="R81" s="21">
        <f t="shared" si="3"/>
        <v>25</v>
      </c>
      <c r="S81" s="20">
        <v>66</v>
      </c>
      <c r="T81" s="22">
        <f t="shared" si="1"/>
        <v>0.3787878787878788</v>
      </c>
      <c r="U81" s="23"/>
      <c r="V81" s="23">
        <f t="shared" si="2"/>
        <v>25</v>
      </c>
      <c r="W81" s="24" t="s">
        <v>63</v>
      </c>
      <c r="X81" s="17" t="s">
        <v>99</v>
      </c>
    </row>
    <row r="82" spans="1:24" ht="79.5">
      <c r="A82" s="17">
        <v>44</v>
      </c>
      <c r="B82" s="17" t="s">
        <v>49</v>
      </c>
      <c r="C82" s="17" t="s">
        <v>213</v>
      </c>
      <c r="D82" s="17" t="s">
        <v>78</v>
      </c>
      <c r="E82" s="17" t="s">
        <v>194</v>
      </c>
      <c r="F82" s="26" t="s">
        <v>182</v>
      </c>
      <c r="G82" s="17" t="s">
        <v>79</v>
      </c>
      <c r="H82" s="18">
        <v>39383</v>
      </c>
      <c r="I82" s="17" t="s">
        <v>55</v>
      </c>
      <c r="J82" s="19" t="s">
        <v>56</v>
      </c>
      <c r="K82" s="17">
        <v>10</v>
      </c>
      <c r="L82" s="20">
        <v>4</v>
      </c>
      <c r="M82" s="20">
        <v>8</v>
      </c>
      <c r="N82" s="20">
        <v>4</v>
      </c>
      <c r="O82" s="20">
        <v>4</v>
      </c>
      <c r="P82" s="20"/>
      <c r="Q82" s="20"/>
      <c r="R82" s="21">
        <f t="shared" si="3"/>
        <v>20</v>
      </c>
      <c r="S82" s="20">
        <v>66</v>
      </c>
      <c r="T82" s="22">
        <f t="shared" si="1"/>
        <v>0.30303030303030304</v>
      </c>
      <c r="U82" s="23"/>
      <c r="V82" s="23">
        <f t="shared" si="2"/>
        <v>20</v>
      </c>
      <c r="W82" s="24" t="s">
        <v>63</v>
      </c>
      <c r="X82" s="17" t="s">
        <v>99</v>
      </c>
    </row>
    <row r="83" spans="1:24" ht="79.5">
      <c r="A83" s="17">
        <v>45</v>
      </c>
      <c r="B83" s="17" t="s">
        <v>49</v>
      </c>
      <c r="C83" s="27" t="s">
        <v>214</v>
      </c>
      <c r="D83" s="17" t="s">
        <v>215</v>
      </c>
      <c r="E83" s="17" t="s">
        <v>126</v>
      </c>
      <c r="F83" s="26" t="s">
        <v>62</v>
      </c>
      <c r="G83" s="28" t="s">
        <v>54</v>
      </c>
      <c r="H83" s="29">
        <v>39406</v>
      </c>
      <c r="I83" s="17" t="s">
        <v>55</v>
      </c>
      <c r="J83" s="19" t="s">
        <v>56</v>
      </c>
      <c r="K83" s="17">
        <v>10</v>
      </c>
      <c r="L83" s="20">
        <v>7</v>
      </c>
      <c r="M83" s="20">
        <v>2</v>
      </c>
      <c r="N83" s="20">
        <v>5</v>
      </c>
      <c r="O83" s="20">
        <v>3</v>
      </c>
      <c r="P83" s="20"/>
      <c r="Q83" s="20"/>
      <c r="R83" s="21">
        <v>17</v>
      </c>
      <c r="S83" s="20">
        <v>66</v>
      </c>
      <c r="T83" s="22">
        <f t="shared" si="1"/>
        <v>0.25757575757575757</v>
      </c>
      <c r="U83" s="23"/>
      <c r="V83" s="23">
        <f t="shared" si="2"/>
        <v>17</v>
      </c>
      <c r="W83" s="24" t="s">
        <v>63</v>
      </c>
      <c r="X83" s="17" t="s">
        <v>99</v>
      </c>
    </row>
    <row r="84" spans="1:24" ht="79.5">
      <c r="A84" s="17">
        <v>46</v>
      </c>
      <c r="B84" s="17" t="s">
        <v>49</v>
      </c>
      <c r="C84" s="27" t="s">
        <v>216</v>
      </c>
      <c r="D84" s="17" t="s">
        <v>217</v>
      </c>
      <c r="E84" s="17" t="s">
        <v>165</v>
      </c>
      <c r="F84" s="26" t="s">
        <v>182</v>
      </c>
      <c r="G84" s="28" t="s">
        <v>79</v>
      </c>
      <c r="H84" s="30">
        <v>39441</v>
      </c>
      <c r="I84" s="17" t="s">
        <v>55</v>
      </c>
      <c r="J84" s="19" t="s">
        <v>56</v>
      </c>
      <c r="K84" s="17">
        <v>10</v>
      </c>
      <c r="L84" s="20">
        <v>3</v>
      </c>
      <c r="M84" s="20">
        <v>5</v>
      </c>
      <c r="N84" s="20">
        <v>5</v>
      </c>
      <c r="O84" s="20">
        <v>3</v>
      </c>
      <c r="P84" s="20"/>
      <c r="Q84" s="20"/>
      <c r="R84" s="21">
        <v>16</v>
      </c>
      <c r="S84" s="20">
        <v>66</v>
      </c>
      <c r="T84" s="22">
        <f t="shared" si="1"/>
        <v>0.24242424242424243</v>
      </c>
      <c r="U84" s="23"/>
      <c r="V84" s="23">
        <f t="shared" si="2"/>
        <v>16</v>
      </c>
      <c r="W84" s="24" t="s">
        <v>63</v>
      </c>
      <c r="X84" s="17" t="s">
        <v>99</v>
      </c>
    </row>
    <row r="85" spans="1:24" ht="79.5">
      <c r="A85" s="17">
        <v>47</v>
      </c>
      <c r="B85" s="17" t="s">
        <v>49</v>
      </c>
      <c r="C85" s="27" t="s">
        <v>218</v>
      </c>
      <c r="D85" s="17" t="s">
        <v>219</v>
      </c>
      <c r="E85" s="17" t="s">
        <v>114</v>
      </c>
      <c r="F85" s="26" t="s">
        <v>144</v>
      </c>
      <c r="G85" s="28" t="s">
        <v>79</v>
      </c>
      <c r="H85" s="30">
        <v>39205</v>
      </c>
      <c r="I85" s="17" t="s">
        <v>55</v>
      </c>
      <c r="J85" s="19" t="s">
        <v>56</v>
      </c>
      <c r="K85" s="17">
        <v>10</v>
      </c>
      <c r="L85" s="20">
        <v>3</v>
      </c>
      <c r="M85" s="20">
        <v>5</v>
      </c>
      <c r="N85" s="20">
        <v>5</v>
      </c>
      <c r="O85" s="20">
        <v>2</v>
      </c>
      <c r="P85" s="20"/>
      <c r="Q85" s="20"/>
      <c r="R85" s="21">
        <f aca="true" t="shared" si="4" ref="R85:R89">SUM(L85:Q85)</f>
        <v>15</v>
      </c>
      <c r="S85" s="20">
        <v>66</v>
      </c>
      <c r="T85" s="22">
        <f t="shared" si="1"/>
        <v>0.22727272727272727</v>
      </c>
      <c r="U85" s="23"/>
      <c r="V85" s="23">
        <f t="shared" si="2"/>
        <v>15</v>
      </c>
      <c r="W85" s="24" t="s">
        <v>63</v>
      </c>
      <c r="X85" s="17" t="s">
        <v>99</v>
      </c>
    </row>
    <row r="86" spans="1:24" ht="79.5">
      <c r="A86" s="17">
        <v>48</v>
      </c>
      <c r="B86" s="17" t="s">
        <v>49</v>
      </c>
      <c r="C86" s="27" t="s">
        <v>220</v>
      </c>
      <c r="D86" s="17" t="s">
        <v>221</v>
      </c>
      <c r="E86" s="17" t="s">
        <v>222</v>
      </c>
      <c r="F86" s="26" t="s">
        <v>86</v>
      </c>
      <c r="G86" s="28" t="s">
        <v>79</v>
      </c>
      <c r="H86" s="30">
        <v>39330</v>
      </c>
      <c r="I86" s="17" t="s">
        <v>55</v>
      </c>
      <c r="J86" s="19" t="s">
        <v>56</v>
      </c>
      <c r="K86" s="17">
        <v>10</v>
      </c>
      <c r="L86" s="20">
        <v>2</v>
      </c>
      <c r="M86" s="20">
        <v>4</v>
      </c>
      <c r="N86" s="20">
        <v>6</v>
      </c>
      <c r="O86" s="20">
        <v>0</v>
      </c>
      <c r="P86" s="20"/>
      <c r="Q86" s="20"/>
      <c r="R86" s="21">
        <f t="shared" si="4"/>
        <v>12</v>
      </c>
      <c r="S86" s="20">
        <v>66</v>
      </c>
      <c r="T86" s="22">
        <f t="shared" si="1"/>
        <v>0.18181818181818182</v>
      </c>
      <c r="U86" s="23"/>
      <c r="V86" s="23">
        <f t="shared" si="2"/>
        <v>12</v>
      </c>
      <c r="W86" s="24" t="s">
        <v>63</v>
      </c>
      <c r="X86" s="17" t="s">
        <v>99</v>
      </c>
    </row>
    <row r="87" spans="1:24" ht="79.5">
      <c r="A87" s="17">
        <v>49</v>
      </c>
      <c r="B87" s="17" t="s">
        <v>49</v>
      </c>
      <c r="C87" s="27" t="s">
        <v>223</v>
      </c>
      <c r="D87" s="17" t="s">
        <v>224</v>
      </c>
      <c r="E87" s="17" t="s">
        <v>126</v>
      </c>
      <c r="F87" s="26" t="s">
        <v>225</v>
      </c>
      <c r="G87" s="28" t="s">
        <v>54</v>
      </c>
      <c r="H87" s="30">
        <v>39227</v>
      </c>
      <c r="I87" s="17" t="s">
        <v>55</v>
      </c>
      <c r="J87" s="19" t="s">
        <v>56</v>
      </c>
      <c r="K87" s="17">
        <v>10</v>
      </c>
      <c r="L87" s="20">
        <v>5</v>
      </c>
      <c r="M87" s="20">
        <v>3</v>
      </c>
      <c r="N87" s="20"/>
      <c r="O87" s="20">
        <v>2</v>
      </c>
      <c r="P87" s="20"/>
      <c r="Q87" s="20"/>
      <c r="R87" s="21">
        <f t="shared" si="4"/>
        <v>10</v>
      </c>
      <c r="S87" s="20">
        <v>66</v>
      </c>
      <c r="T87" s="22">
        <f t="shared" si="1"/>
        <v>0.15151515151515152</v>
      </c>
      <c r="U87" s="23"/>
      <c r="V87" s="23">
        <f t="shared" si="2"/>
        <v>10</v>
      </c>
      <c r="W87" s="24" t="s">
        <v>63</v>
      </c>
      <c r="X87" s="17" t="s">
        <v>99</v>
      </c>
    </row>
    <row r="88" spans="1:24" ht="79.5">
      <c r="A88" s="17">
        <v>50</v>
      </c>
      <c r="B88" s="17" t="s">
        <v>49</v>
      </c>
      <c r="C88" s="27" t="s">
        <v>226</v>
      </c>
      <c r="D88" s="17" t="s">
        <v>227</v>
      </c>
      <c r="E88" s="17" t="s">
        <v>143</v>
      </c>
      <c r="F88" s="26" t="s">
        <v>169</v>
      </c>
      <c r="G88" s="28" t="s">
        <v>79</v>
      </c>
      <c r="H88" s="30">
        <v>39345</v>
      </c>
      <c r="I88" s="17" t="s">
        <v>55</v>
      </c>
      <c r="J88" s="19" t="s">
        <v>56</v>
      </c>
      <c r="K88" s="17">
        <v>10</v>
      </c>
      <c r="L88" s="20">
        <v>0</v>
      </c>
      <c r="M88" s="20">
        <v>4</v>
      </c>
      <c r="N88" s="20"/>
      <c r="O88" s="20"/>
      <c r="P88" s="20"/>
      <c r="Q88" s="20"/>
      <c r="R88" s="21">
        <f t="shared" si="4"/>
        <v>4</v>
      </c>
      <c r="S88" s="20">
        <v>66</v>
      </c>
      <c r="T88" s="22">
        <f t="shared" si="1"/>
        <v>0.06060606060606061</v>
      </c>
      <c r="U88" s="23"/>
      <c r="V88" s="23">
        <f t="shared" si="2"/>
        <v>4</v>
      </c>
      <c r="W88" s="24" t="s">
        <v>63</v>
      </c>
      <c r="X88" s="17" t="s">
        <v>99</v>
      </c>
    </row>
    <row r="89" spans="1:24" ht="79.5">
      <c r="A89" s="17">
        <v>51</v>
      </c>
      <c r="B89" s="17" t="s">
        <v>49</v>
      </c>
      <c r="C89" s="27" t="s">
        <v>228</v>
      </c>
      <c r="D89" s="17" t="s">
        <v>229</v>
      </c>
      <c r="E89" s="17" t="s">
        <v>230</v>
      </c>
      <c r="F89" s="26" t="s">
        <v>103</v>
      </c>
      <c r="G89" s="28" t="s">
        <v>54</v>
      </c>
      <c r="H89" s="29">
        <v>38820</v>
      </c>
      <c r="I89" s="17" t="s">
        <v>55</v>
      </c>
      <c r="J89" s="19" t="s">
        <v>56</v>
      </c>
      <c r="K89" s="17">
        <v>11</v>
      </c>
      <c r="L89" s="20">
        <v>10</v>
      </c>
      <c r="M89" s="20">
        <v>8</v>
      </c>
      <c r="N89" s="20">
        <v>8</v>
      </c>
      <c r="O89" s="20">
        <v>6</v>
      </c>
      <c r="P89" s="20"/>
      <c r="Q89" s="20"/>
      <c r="R89" s="21">
        <f t="shared" si="4"/>
        <v>32</v>
      </c>
      <c r="S89" s="20">
        <v>66</v>
      </c>
      <c r="T89" s="22">
        <f t="shared" si="1"/>
        <v>0.48484848484848486</v>
      </c>
      <c r="U89" s="23"/>
      <c r="V89" s="23">
        <f t="shared" si="2"/>
        <v>32</v>
      </c>
      <c r="W89" s="24" t="s">
        <v>63</v>
      </c>
      <c r="X89" s="17" t="s">
        <v>58</v>
      </c>
    </row>
    <row r="90" spans="1:24" ht="78.75">
      <c r="A90" s="17">
        <v>52</v>
      </c>
      <c r="B90" s="17" t="s">
        <v>49</v>
      </c>
      <c r="C90" s="27" t="s">
        <v>231</v>
      </c>
      <c r="D90" s="17" t="s">
        <v>232</v>
      </c>
      <c r="E90" s="17" t="s">
        <v>165</v>
      </c>
      <c r="F90" s="26" t="s">
        <v>233</v>
      </c>
      <c r="G90" s="28" t="s">
        <v>79</v>
      </c>
      <c r="H90" s="31">
        <v>38935</v>
      </c>
      <c r="I90" s="17" t="s">
        <v>55</v>
      </c>
      <c r="J90" s="19" t="s">
        <v>56</v>
      </c>
      <c r="K90" s="17">
        <v>11</v>
      </c>
      <c r="L90" s="20">
        <v>8</v>
      </c>
      <c r="M90" s="20">
        <v>7</v>
      </c>
      <c r="N90" s="20">
        <v>6</v>
      </c>
      <c r="O90" s="20">
        <v>3</v>
      </c>
      <c r="P90" s="20"/>
      <c r="Q90" s="20"/>
      <c r="R90" s="21">
        <v>24</v>
      </c>
      <c r="S90" s="20">
        <v>66</v>
      </c>
      <c r="T90" s="22">
        <f t="shared" si="1"/>
        <v>0.36363636363636365</v>
      </c>
      <c r="U90" s="23"/>
      <c r="V90" s="23">
        <f t="shared" si="2"/>
        <v>24</v>
      </c>
      <c r="W90" s="24" t="s">
        <v>63</v>
      </c>
      <c r="X90" s="17" t="s">
        <v>58</v>
      </c>
    </row>
    <row r="91" spans="1:24" ht="50.25" customHeight="1">
      <c r="A91" s="5" t="s">
        <v>234</v>
      </c>
      <c r="B91" s="8"/>
      <c r="C91" s="8"/>
      <c r="D91" s="8" t="s">
        <v>235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45.75" customHeight="1">
      <c r="A92" s="5" t="s">
        <v>236</v>
      </c>
      <c r="B92" s="8"/>
      <c r="C92" s="8"/>
      <c r="D92" s="8" t="s">
        <v>99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50.25" customHeight="1">
      <c r="A93" s="5" t="s">
        <v>237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50.25" customHeight="1">
      <c r="A94" s="5" t="s">
        <v>237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</sheetData>
  <sheetProtection selectLockedCells="1" selectUnlockedCells="1"/>
  <autoFilter ref="A38:X94"/>
  <mergeCells count="24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X25"/>
    <mergeCell ref="A26:IV26"/>
    <mergeCell ref="A28:IV28"/>
    <mergeCell ref="A32:X32"/>
    <mergeCell ref="A33:X33"/>
    <mergeCell ref="A35:X35"/>
    <mergeCell ref="A36:X3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2023-10-04T12:46:08Z</dcterms:modified>
  <cp:category/>
  <cp:version/>
  <cp:contentType/>
  <cp:contentStatus/>
  <cp:revision>1</cp:revision>
</cp:coreProperties>
</file>