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'Лист1'!$A$1:$AA$59</definedName>
    <definedName name="_xlnm._FilterDatabase" localSheetId="0" hidden="1">'Лист1'!$A$39:$W$59</definedName>
    <definedName name="Excel_BuiltIn_Print_Area" localSheetId="0">'Лист1'!$A$1:$W$59</definedName>
    <definedName name="Excel_BuiltIn__FilterDatabase" localSheetId="0">'Лист1'!$A$39:$W$51</definedName>
  </definedNames>
  <calcPr fullCalcOnLoad="1"/>
</workbook>
</file>

<file path=xl/sharedStrings.xml><?xml version="1.0" encoding="utf-8"?>
<sst xmlns="http://schemas.openxmlformats.org/spreadsheetml/2006/main" count="216" uniqueCount="120">
  <si>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</si>
  <si>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</si>
  <si>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</si>
  <si>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«27» октября 2023 г.</t>
  </si>
  <si>
    <t>Место проведения: МБОУ СОШ №18 имени Э.Д.Потапова</t>
  </si>
  <si>
    <t>Дата проведения: 19.10.2023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</si>
  <si>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- 16   , 5 класс -  0  , 6 класс - 0    ,  7 класс - 0  , 8 класс - 0    , 9 класс - 1   , 10 класс - 10   , 11 класс - 5   .</t>
    </r>
  </si>
  <si>
    <t>На заседании присутствовали 3 члена жюри.</t>
  </si>
  <si>
    <t>Председатель жюри: Романова Наталья Николаевна</t>
  </si>
  <si>
    <t>Секретарь жюри: Иванова Галина Николаевна</t>
  </si>
  <si>
    <t>Члены жюри: Дорохова Елена Олеговна, Топильская Олеся Владимировна, Афанасьев Василий Викторович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</si>
  <si>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</si>
  <si>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</t>
    </r>
    <r>
      <rPr>
        <sz val="18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</si>
  <si>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</si>
  <si>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</si>
  <si>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</si>
  <si>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</si>
  <si>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 , 5 класс - 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</si>
  <si>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</si>
  <si>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</si>
  <si>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   , «ПРОТИВ» -             , «ВОЗДЕРЖАЛИСЬ» - 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</si>
  <si>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</si>
  <si>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</si>
  <si>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</si>
  <si>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МБОУ СОШ №18 имени Э.Д.Потапова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</si>
  <si>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</si>
  <si>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</si>
  <si>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</si>
  <si>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</si>
  <si>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</si>
  <si>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</si>
  <si>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</si>
  <si>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</si>
  <si>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</si>
  <si>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</si>
  <si>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</si>
  <si>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</si>
  <si>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</si>
  <si>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</si>
  <si>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</si>
  <si>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</si>
  <si>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</si>
  <si>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</si>
  <si>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</si>
  <si>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</si>
  <si>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</si>
  <si>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</si>
  <si>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</si>
  <si>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</si>
  <si>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</si>
  <si>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</si>
  <si>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</si>
  <si>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</si>
  <si>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О0901</t>
  </si>
  <si>
    <t xml:space="preserve">Нижегородова </t>
  </si>
  <si>
    <t>Карина</t>
  </si>
  <si>
    <t>Сергеевна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</si>
  <si>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</si>
  <si>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</si>
  <si>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 18 имени Героя Советского Союза Эдуарда Дмитриевича Потапова" г.Мичуринска Тамбовской области</t>
  </si>
  <si>
    <t>участник</t>
  </si>
  <si>
    <t>Иванова Галина Ник5олаевна</t>
  </si>
  <si>
    <t>О1007</t>
  </si>
  <si>
    <t>Михтинев</t>
  </si>
  <si>
    <t>Артемий</t>
  </si>
  <si>
    <t>Олегович</t>
  </si>
  <si>
    <t>м</t>
  </si>
  <si>
    <t>О1005</t>
  </si>
  <si>
    <t>Ершов</t>
  </si>
  <si>
    <t>Алексей</t>
  </si>
  <si>
    <t>Русланович</t>
  </si>
  <si>
    <t>О1004</t>
  </si>
  <si>
    <t>Мелехов</t>
  </si>
  <si>
    <t>Иван</t>
  </si>
  <si>
    <t>Сергеевич</t>
  </si>
  <si>
    <t>О1003</t>
  </si>
  <si>
    <t>Панин</t>
  </si>
  <si>
    <t>Максим</t>
  </si>
  <si>
    <t>Романович</t>
  </si>
  <si>
    <t>О1006</t>
  </si>
  <si>
    <t>Балашова</t>
  </si>
  <si>
    <t>Софья</t>
  </si>
  <si>
    <t>Александровна</t>
  </si>
  <si>
    <t>О1011</t>
  </si>
  <si>
    <t>Долгов</t>
  </si>
  <si>
    <t>Артем</t>
  </si>
  <si>
    <t>Владиславович</t>
  </si>
  <si>
    <t>О1008</t>
  </si>
  <si>
    <t xml:space="preserve">Щекочихина </t>
  </si>
  <si>
    <t>Анна</t>
  </si>
  <si>
    <t>О1009</t>
  </si>
  <si>
    <t>Орлов</t>
  </si>
  <si>
    <t>Петр</t>
  </si>
  <si>
    <t>Алексеевич</t>
  </si>
  <si>
    <t>О1010</t>
  </si>
  <si>
    <t>Рябов</t>
  </si>
  <si>
    <t>О1002</t>
  </si>
  <si>
    <t>Рязанова</t>
  </si>
  <si>
    <t>Анфиса</t>
  </si>
  <si>
    <t>Романовна</t>
  </si>
  <si>
    <t>О1113</t>
  </si>
  <si>
    <t>Криволапова</t>
  </si>
  <si>
    <t>Марина</t>
  </si>
  <si>
    <t>Витальевна</t>
  </si>
  <si>
    <t>О1116</t>
  </si>
  <si>
    <t>Жиляков</t>
  </si>
  <si>
    <t>Антон</t>
  </si>
  <si>
    <t>Денисович</t>
  </si>
  <si>
    <t>О1112</t>
  </si>
  <si>
    <t>Шиленков</t>
  </si>
  <si>
    <t>Матвей</t>
  </si>
  <si>
    <t>О1114</t>
  </si>
  <si>
    <t>Андреев</t>
  </si>
  <si>
    <t>Герман</t>
  </si>
  <si>
    <t>О1115</t>
  </si>
  <si>
    <t>Горшков</t>
  </si>
  <si>
    <t>Александрович</t>
  </si>
  <si>
    <t xml:space="preserve">   Председатель жюри: Романова Наталья Николаевна</t>
  </si>
  <si>
    <t xml:space="preserve">    Секретарь жюри: Иванова Галина Николаевна</t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</si>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</sst>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view="pageBreakPreview" zoomScale="48" zoomScaleNormal="73" zoomScaleSheetLayoutView="48" workbookViewId="0" topLeftCell="A1">
      <selection activeCell="V42" sqref="V42:V46"/>
    </sheetView>
  </sheetViews>
  <sheetFormatPr defaultColWidth="9.140625" defaultRowHeight="15"/>
  <cols>
    <col min="1" max="1" width="10.8515625" style="0" customWidth="1"/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57421875" style="0" customWidth="1"/>
    <col min="9" max="9" width="17.8515625" style="0" customWidth="1"/>
    <col min="10" max="10" width="49.7109375" style="0" customWidth="1"/>
    <col min="11" max="11" width="8.57421875" style="0" customWidth="1"/>
    <col min="12" max="15" width="6.140625" style="0" customWidth="1"/>
    <col min="16" max="16" width="9.140625" style="0" customWidth="1"/>
    <col min="17" max="17" width="9.7109375" style="0" customWidth="1"/>
    <col min="18" max="19" width="9.140625" style="0" customWidth="1"/>
    <col min="20" max="20" width="11.421875" style="0" customWidth="1"/>
    <col min="21" max="21" width="13.421875" style="0" customWidth="1"/>
    <col min="22" max="22" width="14.28125" style="0" customWidth="1"/>
    <col min="23" max="23" width="17.7109375" style="0" customWidth="1"/>
    <col min="24" max="24" width="14.00390625" style="0" customWidth="1"/>
    <col min="25" max="25" width="14.8515625" style="0" customWidth="1"/>
    <col min="26" max="26" width="16.57421875" style="0" customWidth="1"/>
    <col min="27" max="27" width="28.421875" style="0" customWidth="1"/>
  </cols>
  <sheetData>
    <row r="1" spans="1:2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1.7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 t="s">
        <v>3</v>
      </c>
      <c r="S4" s="2"/>
      <c r="T4" s="2"/>
      <c r="U4" s="2"/>
      <c r="V4" s="2"/>
      <c r="W4" s="3"/>
    </row>
    <row r="5" spans="1:23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3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1.7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1.7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23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="4" customFormat="1" ht="22.5">
      <c r="A27" s="4" t="s">
        <v>19</v>
      </c>
    </row>
    <row r="28" s="4" customFormat="1" ht="22.5"/>
    <row r="29" spans="1:23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22.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21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21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1.7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2.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21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2:15" ht="14.25">
      <c r="L38" s="12"/>
      <c r="M38" s="12"/>
      <c r="N38" s="12"/>
      <c r="O38" s="12"/>
    </row>
    <row r="39" spans="1:27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5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6" t="s">
        <v>40</v>
      </c>
      <c r="Q39" s="17" t="s">
        <v>41</v>
      </c>
      <c r="R39" s="17" t="s">
        <v>42</v>
      </c>
      <c r="S39" s="17" t="s">
        <v>43</v>
      </c>
      <c r="T39" s="17" t="s">
        <v>44</v>
      </c>
      <c r="U39" s="13" t="s">
        <v>45</v>
      </c>
      <c r="V39" s="13" t="s">
        <v>46</v>
      </c>
      <c r="W39" s="13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</row>
    <row r="40" spans="1:27" ht="108">
      <c r="A40" s="18">
        <v>1</v>
      </c>
      <c r="B40" s="18" t="s">
        <v>52</v>
      </c>
      <c r="C40" s="18" t="s">
        <v>53</v>
      </c>
      <c r="D40" s="18" t="s">
        <v>54</v>
      </c>
      <c r="E40" s="18" t="s">
        <v>55</v>
      </c>
      <c r="F40" s="18" t="s">
        <v>56</v>
      </c>
      <c r="G40" s="18" t="s">
        <v>57</v>
      </c>
      <c r="H40" s="19">
        <v>39724</v>
      </c>
      <c r="I40" s="18" t="s">
        <v>58</v>
      </c>
      <c r="J40" s="18" t="s">
        <v>59</v>
      </c>
      <c r="K40" s="20">
        <v>9</v>
      </c>
      <c r="L40" s="20">
        <v>12</v>
      </c>
      <c r="M40" s="20">
        <v>2</v>
      </c>
      <c r="N40" s="20">
        <v>4</v>
      </c>
      <c r="O40" s="20">
        <v>2</v>
      </c>
      <c r="P40" s="20">
        <v>4</v>
      </c>
      <c r="Q40" s="21">
        <v>6</v>
      </c>
      <c r="R40" s="21">
        <v>8</v>
      </c>
      <c r="S40" s="21"/>
      <c r="T40" s="21"/>
      <c r="U40" s="22">
        <f aca="true" t="shared" si="0" ref="U40:U55">SUM(P40:T40)</f>
        <v>18</v>
      </c>
      <c r="V40" s="21">
        <v>110</v>
      </c>
      <c r="W40" s="23">
        <f aca="true" t="shared" si="1" ref="W40:W55">U40/V40</f>
        <v>0.16363636363636364</v>
      </c>
      <c r="X40" s="24"/>
      <c r="Y40" s="24">
        <f aca="true" t="shared" si="2" ref="Y40:Y55">SUM(U40,X40)</f>
        <v>18</v>
      </c>
      <c r="Z40" s="25" t="s">
        <v>60</v>
      </c>
      <c r="AA40" s="18" t="s">
        <v>61</v>
      </c>
    </row>
    <row r="41" spans="1:27" ht="108">
      <c r="A41" s="18">
        <v>2</v>
      </c>
      <c r="B41" s="18" t="s">
        <v>52</v>
      </c>
      <c r="C41" s="18" t="s">
        <v>62</v>
      </c>
      <c r="D41" s="18" t="s">
        <v>63</v>
      </c>
      <c r="E41" s="18" t="s">
        <v>64</v>
      </c>
      <c r="F41" s="18" t="s">
        <v>65</v>
      </c>
      <c r="G41" s="18" t="s">
        <v>66</v>
      </c>
      <c r="H41" s="19">
        <v>39181</v>
      </c>
      <c r="I41" s="18" t="s">
        <v>58</v>
      </c>
      <c r="J41" s="18" t="s">
        <v>59</v>
      </c>
      <c r="K41" s="20">
        <v>10</v>
      </c>
      <c r="L41" s="20">
        <v>12</v>
      </c>
      <c r="M41" s="20">
        <v>4</v>
      </c>
      <c r="N41" s="20">
        <v>2</v>
      </c>
      <c r="O41" s="20">
        <v>8</v>
      </c>
      <c r="P41" s="20">
        <v>8</v>
      </c>
      <c r="Q41" s="21">
        <v>10</v>
      </c>
      <c r="R41" s="21">
        <v>6</v>
      </c>
      <c r="S41" s="21">
        <v>4</v>
      </c>
      <c r="T41" s="21">
        <v>6</v>
      </c>
      <c r="U41" s="22">
        <f t="shared" si="0"/>
        <v>34</v>
      </c>
      <c r="V41" s="21">
        <v>120</v>
      </c>
      <c r="W41" s="23">
        <f t="shared" si="1"/>
        <v>0.2833333333333333</v>
      </c>
      <c r="X41" s="24"/>
      <c r="Y41" s="24">
        <f t="shared" si="2"/>
        <v>34</v>
      </c>
      <c r="Z41" s="25" t="s">
        <v>60</v>
      </c>
      <c r="AA41" s="18" t="s">
        <v>61</v>
      </c>
    </row>
    <row r="42" spans="1:27" ht="96.75">
      <c r="A42" s="18">
        <v>3</v>
      </c>
      <c r="B42" s="18" t="s">
        <v>52</v>
      </c>
      <c r="C42" s="18" t="s">
        <v>67</v>
      </c>
      <c r="D42" s="18" t="s">
        <v>68</v>
      </c>
      <c r="E42" s="18" t="s">
        <v>69</v>
      </c>
      <c r="F42" s="18" t="s">
        <v>70</v>
      </c>
      <c r="G42" s="18" t="s">
        <v>66</v>
      </c>
      <c r="H42" s="19">
        <v>39370</v>
      </c>
      <c r="I42" s="18" t="s">
        <v>58</v>
      </c>
      <c r="J42" s="18" t="s">
        <v>59</v>
      </c>
      <c r="K42" s="20">
        <v>10</v>
      </c>
      <c r="L42" s="20">
        <v>16</v>
      </c>
      <c r="M42" s="20">
        <v>8</v>
      </c>
      <c r="N42" s="20">
        <v>4</v>
      </c>
      <c r="O42" s="20">
        <v>8</v>
      </c>
      <c r="P42" s="20">
        <v>8</v>
      </c>
      <c r="Q42" s="21">
        <v>8</v>
      </c>
      <c r="R42" s="21">
        <v>6</v>
      </c>
      <c r="S42" s="21">
        <v>6</v>
      </c>
      <c r="T42" s="21">
        <v>4</v>
      </c>
      <c r="U42" s="22">
        <f t="shared" si="0"/>
        <v>32</v>
      </c>
      <c r="V42" s="21">
        <v>120</v>
      </c>
      <c r="W42" s="23">
        <f t="shared" si="1"/>
        <v>0.26666666666666666</v>
      </c>
      <c r="X42" s="24"/>
      <c r="Y42" s="24">
        <f t="shared" si="2"/>
        <v>32</v>
      </c>
      <c r="Z42" s="25" t="s">
        <v>60</v>
      </c>
      <c r="AA42" s="18" t="s">
        <v>61</v>
      </c>
    </row>
    <row r="43" spans="1:27" ht="96.75">
      <c r="A43" s="18">
        <v>4</v>
      </c>
      <c r="B43" s="18" t="s">
        <v>52</v>
      </c>
      <c r="C43" s="18" t="s">
        <v>71</v>
      </c>
      <c r="D43" s="18" t="s">
        <v>72</v>
      </c>
      <c r="E43" s="18" t="s">
        <v>73</v>
      </c>
      <c r="F43" s="18" t="s">
        <v>74</v>
      </c>
      <c r="G43" s="18" t="s">
        <v>66</v>
      </c>
      <c r="H43" s="19">
        <v>39168</v>
      </c>
      <c r="I43" s="18" t="s">
        <v>58</v>
      </c>
      <c r="J43" s="18" t="s">
        <v>59</v>
      </c>
      <c r="K43" s="20">
        <v>10</v>
      </c>
      <c r="L43" s="20">
        <v>20</v>
      </c>
      <c r="M43" s="20">
        <v>10</v>
      </c>
      <c r="N43" s="20">
        <v>6</v>
      </c>
      <c r="O43" s="20">
        <v>4</v>
      </c>
      <c r="P43" s="20">
        <v>0</v>
      </c>
      <c r="Q43" s="21">
        <v>10</v>
      </c>
      <c r="R43" s="21">
        <v>6</v>
      </c>
      <c r="S43" s="21">
        <v>6</v>
      </c>
      <c r="T43" s="21">
        <v>8</v>
      </c>
      <c r="U43" s="22">
        <f t="shared" si="0"/>
        <v>30</v>
      </c>
      <c r="V43" s="21">
        <v>120</v>
      </c>
      <c r="W43" s="23">
        <f t="shared" si="1"/>
        <v>0.25</v>
      </c>
      <c r="X43" s="24"/>
      <c r="Y43" s="24">
        <f t="shared" si="2"/>
        <v>30</v>
      </c>
      <c r="Z43" s="25" t="s">
        <v>60</v>
      </c>
      <c r="AA43" s="18" t="s">
        <v>61</v>
      </c>
    </row>
    <row r="44" spans="1:27" ht="96.75">
      <c r="A44" s="18">
        <v>5</v>
      </c>
      <c r="B44" s="18" t="s">
        <v>52</v>
      </c>
      <c r="C44" s="18" t="s">
        <v>75</v>
      </c>
      <c r="D44" s="18" t="s">
        <v>76</v>
      </c>
      <c r="E44" s="18" t="s">
        <v>77</v>
      </c>
      <c r="F44" s="18" t="s">
        <v>78</v>
      </c>
      <c r="G44" s="18" t="s">
        <v>66</v>
      </c>
      <c r="H44" s="19">
        <v>39357</v>
      </c>
      <c r="I44" s="18" t="s">
        <v>58</v>
      </c>
      <c r="J44" s="18" t="s">
        <v>59</v>
      </c>
      <c r="K44" s="20">
        <v>10</v>
      </c>
      <c r="L44" s="20">
        <v>12</v>
      </c>
      <c r="M44" s="20">
        <v>10</v>
      </c>
      <c r="N44" s="20">
        <v>2</v>
      </c>
      <c r="O44" s="20">
        <v>6</v>
      </c>
      <c r="P44" s="20">
        <v>0</v>
      </c>
      <c r="Q44" s="21">
        <v>8</v>
      </c>
      <c r="R44" s="21">
        <v>6</v>
      </c>
      <c r="S44" s="21">
        <v>6</v>
      </c>
      <c r="T44" s="21">
        <v>8</v>
      </c>
      <c r="U44" s="22">
        <f t="shared" si="0"/>
        <v>28</v>
      </c>
      <c r="V44" s="21">
        <v>120</v>
      </c>
      <c r="W44" s="23">
        <f t="shared" si="1"/>
        <v>0.23333333333333334</v>
      </c>
      <c r="X44" s="24"/>
      <c r="Y44" s="24">
        <f t="shared" si="2"/>
        <v>28</v>
      </c>
      <c r="Z44" s="25" t="s">
        <v>60</v>
      </c>
      <c r="AA44" s="18" t="s">
        <v>61</v>
      </c>
    </row>
    <row r="45" spans="1:27" ht="96.75">
      <c r="A45" s="18">
        <v>6</v>
      </c>
      <c r="B45" s="18" t="s">
        <v>52</v>
      </c>
      <c r="C45" s="18" t="s">
        <v>79</v>
      </c>
      <c r="D45" s="18" t="s">
        <v>80</v>
      </c>
      <c r="E45" s="18" t="s">
        <v>81</v>
      </c>
      <c r="F45" s="18" t="s">
        <v>82</v>
      </c>
      <c r="G45" s="18" t="s">
        <v>57</v>
      </c>
      <c r="H45" s="19">
        <v>39330</v>
      </c>
      <c r="I45" s="18" t="s">
        <v>58</v>
      </c>
      <c r="J45" s="18" t="s">
        <v>59</v>
      </c>
      <c r="K45" s="20">
        <v>10</v>
      </c>
      <c r="L45" s="20">
        <v>12</v>
      </c>
      <c r="M45" s="20">
        <v>4</v>
      </c>
      <c r="N45" s="20">
        <v>4</v>
      </c>
      <c r="O45" s="20">
        <v>2</v>
      </c>
      <c r="P45" s="20">
        <v>8</v>
      </c>
      <c r="Q45" s="21">
        <v>4</v>
      </c>
      <c r="R45" s="21">
        <v>6</v>
      </c>
      <c r="S45" s="21">
        <v>4</v>
      </c>
      <c r="T45" s="21">
        <v>6</v>
      </c>
      <c r="U45" s="22">
        <f t="shared" si="0"/>
        <v>28</v>
      </c>
      <c r="V45" s="21">
        <v>120</v>
      </c>
      <c r="W45" s="23">
        <f t="shared" si="1"/>
        <v>0.23333333333333334</v>
      </c>
      <c r="X45" s="24"/>
      <c r="Y45" s="24">
        <f t="shared" si="2"/>
        <v>28</v>
      </c>
      <c r="Z45" s="25" t="s">
        <v>60</v>
      </c>
      <c r="AA45" s="18" t="s">
        <v>61</v>
      </c>
    </row>
    <row r="46" spans="1:27" ht="96.75">
      <c r="A46" s="18">
        <v>7</v>
      </c>
      <c r="B46" s="18" t="s">
        <v>52</v>
      </c>
      <c r="C46" s="18" t="s">
        <v>83</v>
      </c>
      <c r="D46" s="18" t="s">
        <v>84</v>
      </c>
      <c r="E46" s="18" t="s">
        <v>85</v>
      </c>
      <c r="F46" s="18" t="s">
        <v>86</v>
      </c>
      <c r="G46" s="18" t="s">
        <v>66</v>
      </c>
      <c r="H46" s="19">
        <v>39240</v>
      </c>
      <c r="I46" s="18" t="s">
        <v>58</v>
      </c>
      <c r="J46" s="18" t="s">
        <v>59</v>
      </c>
      <c r="K46" s="20">
        <v>10</v>
      </c>
      <c r="L46" s="20">
        <v>8</v>
      </c>
      <c r="M46" s="20">
        <v>0</v>
      </c>
      <c r="N46" s="20">
        <v>2</v>
      </c>
      <c r="O46" s="20">
        <v>6</v>
      </c>
      <c r="P46" s="20">
        <v>2</v>
      </c>
      <c r="Q46" s="21">
        <v>8</v>
      </c>
      <c r="R46" s="21">
        <v>6</v>
      </c>
      <c r="S46" s="21">
        <v>4</v>
      </c>
      <c r="T46" s="21">
        <v>6</v>
      </c>
      <c r="U46" s="22">
        <f t="shared" si="0"/>
        <v>26</v>
      </c>
      <c r="V46" s="21">
        <v>120</v>
      </c>
      <c r="W46" s="23">
        <f t="shared" si="1"/>
        <v>0.21666666666666667</v>
      </c>
      <c r="X46" s="24"/>
      <c r="Y46" s="24">
        <f t="shared" si="2"/>
        <v>26</v>
      </c>
      <c r="Z46" s="25" t="s">
        <v>60</v>
      </c>
      <c r="AA46" s="18" t="s">
        <v>61</v>
      </c>
    </row>
    <row r="47" spans="1:27" ht="108">
      <c r="A47" s="18">
        <v>8</v>
      </c>
      <c r="B47" s="18" t="s">
        <v>52</v>
      </c>
      <c r="C47" s="18" t="s">
        <v>87</v>
      </c>
      <c r="D47" s="18" t="s">
        <v>88</v>
      </c>
      <c r="E47" s="18" t="s">
        <v>89</v>
      </c>
      <c r="F47" s="18" t="s">
        <v>82</v>
      </c>
      <c r="G47" s="18" t="s">
        <v>57</v>
      </c>
      <c r="H47" s="19">
        <v>39214</v>
      </c>
      <c r="I47" s="18" t="s">
        <v>58</v>
      </c>
      <c r="J47" s="18" t="s">
        <v>59</v>
      </c>
      <c r="K47" s="20">
        <v>10</v>
      </c>
      <c r="L47" s="20">
        <v>8</v>
      </c>
      <c r="M47" s="20">
        <v>4</v>
      </c>
      <c r="N47" s="20">
        <v>2</v>
      </c>
      <c r="O47" s="20">
        <v>6</v>
      </c>
      <c r="P47" s="20">
        <v>4</v>
      </c>
      <c r="Q47" s="21">
        <v>4</v>
      </c>
      <c r="R47" s="21">
        <v>4</v>
      </c>
      <c r="S47" s="21">
        <v>6</v>
      </c>
      <c r="T47" s="21">
        <v>6</v>
      </c>
      <c r="U47" s="22">
        <f t="shared" si="0"/>
        <v>24</v>
      </c>
      <c r="V47" s="21">
        <v>120</v>
      </c>
      <c r="W47" s="23">
        <f t="shared" si="1"/>
        <v>0.2</v>
      </c>
      <c r="X47" s="24"/>
      <c r="Y47" s="24">
        <f t="shared" si="2"/>
        <v>24</v>
      </c>
      <c r="Z47" s="25" t="s">
        <v>60</v>
      </c>
      <c r="AA47" s="18" t="s">
        <v>61</v>
      </c>
    </row>
    <row r="48" spans="1:27" ht="108">
      <c r="A48" s="18">
        <v>9</v>
      </c>
      <c r="B48" s="18" t="s">
        <v>52</v>
      </c>
      <c r="C48" s="18" t="s">
        <v>90</v>
      </c>
      <c r="D48" s="18" t="s">
        <v>91</v>
      </c>
      <c r="E48" s="18" t="s">
        <v>92</v>
      </c>
      <c r="F48" s="18" t="s">
        <v>93</v>
      </c>
      <c r="G48" s="18" t="s">
        <v>66</v>
      </c>
      <c r="H48" s="19">
        <v>39276</v>
      </c>
      <c r="I48" s="18" t="s">
        <v>58</v>
      </c>
      <c r="J48" s="18" t="s">
        <v>59</v>
      </c>
      <c r="K48" s="20">
        <v>10</v>
      </c>
      <c r="L48" s="20">
        <v>12</v>
      </c>
      <c r="M48" s="20">
        <v>0</v>
      </c>
      <c r="N48" s="20">
        <v>4</v>
      </c>
      <c r="O48" s="20">
        <v>2</v>
      </c>
      <c r="P48" s="20">
        <v>0</v>
      </c>
      <c r="Q48" s="21">
        <v>8</v>
      </c>
      <c r="R48" s="21">
        <v>4</v>
      </c>
      <c r="S48" s="21">
        <v>4</v>
      </c>
      <c r="T48" s="21">
        <v>6</v>
      </c>
      <c r="U48" s="22">
        <f t="shared" si="0"/>
        <v>22</v>
      </c>
      <c r="V48" s="21">
        <v>120</v>
      </c>
      <c r="W48" s="23">
        <f t="shared" si="1"/>
        <v>0.18333333333333332</v>
      </c>
      <c r="X48" s="24"/>
      <c r="Y48" s="24">
        <f t="shared" si="2"/>
        <v>22</v>
      </c>
      <c r="Z48" s="25" t="s">
        <v>60</v>
      </c>
      <c r="AA48" s="18" t="s">
        <v>61</v>
      </c>
    </row>
    <row r="49" spans="1:27" ht="108">
      <c r="A49" s="18">
        <v>10</v>
      </c>
      <c r="B49" s="18" t="s">
        <v>52</v>
      </c>
      <c r="C49" s="18" t="s">
        <v>94</v>
      </c>
      <c r="D49" s="18" t="s">
        <v>95</v>
      </c>
      <c r="E49" s="18" t="s">
        <v>73</v>
      </c>
      <c r="F49" s="18" t="s">
        <v>93</v>
      </c>
      <c r="G49" s="18" t="s">
        <v>66</v>
      </c>
      <c r="H49" s="19">
        <v>39216</v>
      </c>
      <c r="I49" s="18" t="s">
        <v>58</v>
      </c>
      <c r="J49" s="18" t="s">
        <v>59</v>
      </c>
      <c r="K49" s="20">
        <v>10</v>
      </c>
      <c r="L49" s="20">
        <v>8</v>
      </c>
      <c r="M49" s="20">
        <v>10</v>
      </c>
      <c r="N49" s="20">
        <v>0</v>
      </c>
      <c r="O49" s="20">
        <v>6</v>
      </c>
      <c r="P49" s="20">
        <v>0</v>
      </c>
      <c r="Q49" s="21">
        <v>8</v>
      </c>
      <c r="R49" s="21">
        <v>4</v>
      </c>
      <c r="S49" s="21">
        <v>4</v>
      </c>
      <c r="T49" s="21">
        <v>6</v>
      </c>
      <c r="U49" s="22">
        <f t="shared" si="0"/>
        <v>22</v>
      </c>
      <c r="V49" s="21">
        <v>120</v>
      </c>
      <c r="W49" s="23">
        <f t="shared" si="1"/>
        <v>0.18333333333333332</v>
      </c>
      <c r="X49" s="24"/>
      <c r="Y49" s="24">
        <f t="shared" si="2"/>
        <v>22</v>
      </c>
      <c r="Z49" s="25" t="s">
        <v>60</v>
      </c>
      <c r="AA49" s="18" t="s">
        <v>61</v>
      </c>
    </row>
    <row r="50" spans="1:27" ht="108">
      <c r="A50" s="18">
        <v>11</v>
      </c>
      <c r="B50" s="18" t="s">
        <v>52</v>
      </c>
      <c r="C50" s="18" t="s">
        <v>96</v>
      </c>
      <c r="D50" s="18" t="s">
        <v>97</v>
      </c>
      <c r="E50" s="18" t="s">
        <v>98</v>
      </c>
      <c r="F50" s="18" t="s">
        <v>99</v>
      </c>
      <c r="G50" s="18" t="s">
        <v>57</v>
      </c>
      <c r="H50" s="19">
        <v>39348</v>
      </c>
      <c r="I50" s="18" t="s">
        <v>58</v>
      </c>
      <c r="J50" s="18" t="s">
        <v>59</v>
      </c>
      <c r="K50" s="20">
        <v>10</v>
      </c>
      <c r="L50" s="20">
        <v>8</v>
      </c>
      <c r="M50" s="20">
        <v>4</v>
      </c>
      <c r="N50" s="20">
        <v>0</v>
      </c>
      <c r="O50" s="20">
        <v>0</v>
      </c>
      <c r="P50" s="20">
        <v>0</v>
      </c>
      <c r="Q50" s="21">
        <v>0</v>
      </c>
      <c r="R50" s="21">
        <v>4</v>
      </c>
      <c r="S50" s="21">
        <v>6</v>
      </c>
      <c r="T50" s="21">
        <v>5</v>
      </c>
      <c r="U50" s="22">
        <f t="shared" si="0"/>
        <v>15</v>
      </c>
      <c r="V50" s="21">
        <v>120</v>
      </c>
      <c r="W50" s="23">
        <f t="shared" si="1"/>
        <v>0.125</v>
      </c>
      <c r="X50" s="24"/>
      <c r="Y50" s="24">
        <f t="shared" si="2"/>
        <v>15</v>
      </c>
      <c r="Z50" s="25" t="s">
        <v>60</v>
      </c>
      <c r="AA50" s="18" t="s">
        <v>61</v>
      </c>
    </row>
    <row r="51" spans="1:27" ht="108">
      <c r="A51" s="18">
        <v>12</v>
      </c>
      <c r="B51" s="18" t="s">
        <v>52</v>
      </c>
      <c r="C51" s="18" t="s">
        <v>100</v>
      </c>
      <c r="D51" s="18" t="s">
        <v>101</v>
      </c>
      <c r="E51" s="18" t="s">
        <v>102</v>
      </c>
      <c r="F51" s="18" t="s">
        <v>103</v>
      </c>
      <c r="G51" s="18" t="s">
        <v>57</v>
      </c>
      <c r="H51" s="19">
        <v>38761</v>
      </c>
      <c r="I51" s="18" t="s">
        <v>58</v>
      </c>
      <c r="J51" s="18" t="s">
        <v>59</v>
      </c>
      <c r="K51" s="20">
        <v>11</v>
      </c>
      <c r="L51" s="20">
        <v>14</v>
      </c>
      <c r="M51" s="20">
        <v>6</v>
      </c>
      <c r="N51" s="20">
        <v>6</v>
      </c>
      <c r="O51" s="20">
        <v>6</v>
      </c>
      <c r="P51" s="20">
        <v>8</v>
      </c>
      <c r="Q51" s="21">
        <v>6</v>
      </c>
      <c r="R51" s="21">
        <v>8</v>
      </c>
      <c r="S51" s="21">
        <v>8</v>
      </c>
      <c r="T51" s="21">
        <v>10</v>
      </c>
      <c r="U51" s="22">
        <f t="shared" si="0"/>
        <v>40</v>
      </c>
      <c r="V51" s="21">
        <v>120</v>
      </c>
      <c r="W51" s="23">
        <f t="shared" si="1"/>
        <v>0.3333333333333333</v>
      </c>
      <c r="X51" s="24"/>
      <c r="Y51" s="24">
        <f t="shared" si="2"/>
        <v>40</v>
      </c>
      <c r="Z51" s="25" t="s">
        <v>60</v>
      </c>
      <c r="AA51" s="18" t="s">
        <v>61</v>
      </c>
    </row>
    <row r="52" spans="1:27" ht="108">
      <c r="A52" s="18">
        <v>13</v>
      </c>
      <c r="B52" s="18" t="s">
        <v>52</v>
      </c>
      <c r="C52" s="18" t="s">
        <v>104</v>
      </c>
      <c r="D52" s="18" t="s">
        <v>105</v>
      </c>
      <c r="E52" s="18" t="s">
        <v>106</v>
      </c>
      <c r="F52" s="18" t="s">
        <v>107</v>
      </c>
      <c r="G52" s="18" t="s">
        <v>66</v>
      </c>
      <c r="H52" s="19">
        <v>38862</v>
      </c>
      <c r="I52" s="18" t="s">
        <v>58</v>
      </c>
      <c r="J52" s="18" t="s">
        <v>59</v>
      </c>
      <c r="K52" s="20">
        <v>11</v>
      </c>
      <c r="L52" s="20">
        <v>12</v>
      </c>
      <c r="M52" s="20">
        <v>10</v>
      </c>
      <c r="N52" s="20">
        <v>8</v>
      </c>
      <c r="O52" s="20">
        <v>6</v>
      </c>
      <c r="P52" s="20">
        <v>4</v>
      </c>
      <c r="Q52" s="21">
        <v>8</v>
      </c>
      <c r="R52" s="21">
        <v>8</v>
      </c>
      <c r="S52" s="21">
        <v>8</v>
      </c>
      <c r="T52" s="21">
        <v>6</v>
      </c>
      <c r="U52" s="22">
        <f t="shared" si="0"/>
        <v>34</v>
      </c>
      <c r="V52" s="21">
        <v>120</v>
      </c>
      <c r="W52" s="23">
        <f t="shared" si="1"/>
        <v>0.2833333333333333</v>
      </c>
      <c r="X52" s="24"/>
      <c r="Y52" s="24">
        <f t="shared" si="2"/>
        <v>34</v>
      </c>
      <c r="Z52" s="25" t="s">
        <v>60</v>
      </c>
      <c r="AA52" s="18" t="s">
        <v>61</v>
      </c>
    </row>
    <row r="53" spans="1:27" ht="96.75">
      <c r="A53" s="18">
        <v>14</v>
      </c>
      <c r="B53" s="18" t="s">
        <v>52</v>
      </c>
      <c r="C53" s="18" t="s">
        <v>108</v>
      </c>
      <c r="D53" s="18" t="s">
        <v>109</v>
      </c>
      <c r="E53" s="18" t="s">
        <v>110</v>
      </c>
      <c r="F53" s="18" t="s">
        <v>78</v>
      </c>
      <c r="G53" s="18" t="s">
        <v>66</v>
      </c>
      <c r="H53" s="19">
        <v>38884</v>
      </c>
      <c r="I53" s="18" t="s">
        <v>58</v>
      </c>
      <c r="J53" s="18" t="s">
        <v>59</v>
      </c>
      <c r="K53" s="20">
        <v>11</v>
      </c>
      <c r="L53" s="20">
        <v>12</v>
      </c>
      <c r="M53" s="20">
        <v>0</v>
      </c>
      <c r="N53" s="20">
        <v>2</v>
      </c>
      <c r="O53" s="20">
        <v>8</v>
      </c>
      <c r="P53" s="20">
        <v>2</v>
      </c>
      <c r="Q53" s="21">
        <v>8</v>
      </c>
      <c r="R53" s="21">
        <v>6</v>
      </c>
      <c r="S53" s="21">
        <v>6</v>
      </c>
      <c r="T53" s="21">
        <v>4</v>
      </c>
      <c r="U53" s="22">
        <f t="shared" si="0"/>
        <v>26</v>
      </c>
      <c r="V53" s="21">
        <v>120</v>
      </c>
      <c r="W53" s="23">
        <f t="shared" si="1"/>
        <v>0.21666666666666667</v>
      </c>
      <c r="X53" s="24"/>
      <c r="Y53" s="24">
        <f t="shared" si="2"/>
        <v>26</v>
      </c>
      <c r="Z53" s="25" t="s">
        <v>60</v>
      </c>
      <c r="AA53" s="18" t="s">
        <v>61</v>
      </c>
    </row>
    <row r="54" spans="1:27" ht="96.75">
      <c r="A54" s="18">
        <v>15</v>
      </c>
      <c r="B54" s="18" t="s">
        <v>52</v>
      </c>
      <c r="C54" s="18" t="s">
        <v>111</v>
      </c>
      <c r="D54" s="18" t="s">
        <v>112</v>
      </c>
      <c r="E54" s="18" t="s">
        <v>113</v>
      </c>
      <c r="F54" s="18" t="s">
        <v>65</v>
      </c>
      <c r="G54" s="18" t="s">
        <v>66</v>
      </c>
      <c r="H54" s="19">
        <v>38947</v>
      </c>
      <c r="I54" s="18" t="s">
        <v>58</v>
      </c>
      <c r="J54" s="18" t="s">
        <v>59</v>
      </c>
      <c r="K54" s="20">
        <v>11</v>
      </c>
      <c r="L54" s="20">
        <v>16</v>
      </c>
      <c r="M54" s="20">
        <v>0</v>
      </c>
      <c r="N54" s="20">
        <v>4</v>
      </c>
      <c r="O54" s="20">
        <v>6</v>
      </c>
      <c r="P54" s="20">
        <v>0</v>
      </c>
      <c r="Q54" s="21">
        <v>8</v>
      </c>
      <c r="R54" s="21">
        <v>8</v>
      </c>
      <c r="S54" s="21">
        <v>4</v>
      </c>
      <c r="T54" s="21">
        <v>6</v>
      </c>
      <c r="U54" s="22">
        <f t="shared" si="0"/>
        <v>26</v>
      </c>
      <c r="V54" s="21">
        <v>120</v>
      </c>
      <c r="W54" s="23">
        <f t="shared" si="1"/>
        <v>0.21666666666666667</v>
      </c>
      <c r="X54" s="24"/>
      <c r="Y54" s="24">
        <f t="shared" si="2"/>
        <v>26</v>
      </c>
      <c r="Z54" s="25" t="s">
        <v>60</v>
      </c>
      <c r="AA54" s="18" t="s">
        <v>61</v>
      </c>
    </row>
    <row r="55" spans="1:27" ht="96.75">
      <c r="A55" s="18">
        <v>16</v>
      </c>
      <c r="B55" s="18" t="s">
        <v>52</v>
      </c>
      <c r="C55" s="18" t="s">
        <v>114</v>
      </c>
      <c r="D55" s="18" t="s">
        <v>115</v>
      </c>
      <c r="E55" s="18" t="s">
        <v>106</v>
      </c>
      <c r="F55" s="18" t="s">
        <v>116</v>
      </c>
      <c r="G55" s="18" t="s">
        <v>66</v>
      </c>
      <c r="H55" s="19">
        <v>38944</v>
      </c>
      <c r="I55" s="18" t="s">
        <v>58</v>
      </c>
      <c r="J55" s="18" t="s">
        <v>59</v>
      </c>
      <c r="K55" s="20">
        <v>11</v>
      </c>
      <c r="L55" s="20">
        <v>14</v>
      </c>
      <c r="M55" s="20">
        <v>10</v>
      </c>
      <c r="N55" s="20">
        <v>4</v>
      </c>
      <c r="O55" s="20">
        <v>10</v>
      </c>
      <c r="P55" s="20">
        <v>0</v>
      </c>
      <c r="Q55" s="21">
        <v>8</v>
      </c>
      <c r="R55" s="21">
        <v>6</v>
      </c>
      <c r="S55" s="21">
        <v>8</v>
      </c>
      <c r="T55" s="21">
        <v>4</v>
      </c>
      <c r="U55" s="22">
        <f t="shared" si="0"/>
        <v>26</v>
      </c>
      <c r="V55" s="21">
        <v>120</v>
      </c>
      <c r="W55" s="23">
        <f t="shared" si="1"/>
        <v>0.21666666666666667</v>
      </c>
      <c r="X55" s="24"/>
      <c r="Y55" s="24">
        <f t="shared" si="2"/>
        <v>26</v>
      </c>
      <c r="Z55" s="25" t="s">
        <v>60</v>
      </c>
      <c r="AA55" s="18" t="s">
        <v>61</v>
      </c>
    </row>
    <row r="56" spans="1:26" ht="50.25" customHeight="1">
      <c r="A56" s="4" t="s">
        <v>117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45.75" customHeight="1">
      <c r="A57" s="4" t="s">
        <v>118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3" ht="50.25" customHeight="1">
      <c r="A58" s="5" t="s">
        <v>119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50.25" customHeight="1">
      <c r="A59" s="5" t="s">
        <v>119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</sheetData>
  <sheetProtection selectLockedCells="1" selectUnlockedCells="1"/>
  <autoFilter ref="A39:W59"/>
  <mergeCells count="29">
    <mergeCell ref="A1:W1"/>
    <mergeCell ref="A2:W2"/>
    <mergeCell ref="A3:W3"/>
    <mergeCell ref="K4:Q4"/>
    <mergeCell ref="R4:V4"/>
    <mergeCell ref="A5:W5"/>
    <mergeCell ref="A6:W6"/>
    <mergeCell ref="A7:W7"/>
    <mergeCell ref="A8:W8"/>
    <mergeCell ref="A10:W10"/>
    <mergeCell ref="A12:W12"/>
    <mergeCell ref="A13:Z13"/>
    <mergeCell ref="A14:Z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3:W33"/>
    <mergeCell ref="A34:W34"/>
    <mergeCell ref="A36:W36"/>
    <mergeCell ref="A37:W37"/>
    <mergeCell ref="A56:Z56"/>
    <mergeCell ref="A57:Z5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2023-10-27T07:55:12Z</dcterms:modified>
  <cp:category/>
  <cp:version/>
  <cp:contentType/>
  <cp:contentStatus/>
  <cp:revision>3</cp:revision>
</cp:coreProperties>
</file>