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55" windowHeight="7875" tabRatio="500" activeTab="0"/>
  </bookViews>
  <sheets>
    <sheet name="Лист1" sheetId="1" r:id="rId1"/>
  </sheets>
  <definedNames>
    <definedName name="_xlnm._FilterDatabase" localSheetId="0" hidden="1">'Лист1'!$A$39:$AB$92</definedName>
    <definedName name="Excel_BuiltIn__FilterDatabase" localSheetId="0">'Лист1'!$A$39:$AB$51</definedName>
    <definedName name="Excel_BuiltIn_Print_Area" localSheetId="0">'Лист1'!$A$1:$AB$92</definedName>
    <definedName name="_xlnm.Print_Area" localSheetId="0">'Лист1'!$A$1:$AB$92</definedName>
  </definedNames>
  <calcPr fullCalcOnLoad="1"/>
</workbook>
</file>

<file path=xl/sharedStrings.xml><?xml version="1.0" encoding="utf-8"?>
<sst xmlns="http://schemas.openxmlformats.org/spreadsheetml/2006/main" count="548" uniqueCount="227">
  <si>
    <t>ПРОТОКОЛ</t>
  </si>
  <si>
    <t xml:space="preserve">заседания жюри школьного этапа всероссийской олимпиады школьников 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</si>
  <si>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</si>
  <si>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</si>
  <si>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</si>
  <si>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</si>
  <si>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</si>
  <si>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</si>
  <si>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</si>
  <si>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</si>
  <si>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</si>
  <si>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</si>
  <si>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</si>
  <si>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</si>
  <si>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</si>
  <si>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</si>
  <si>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</si>
  <si>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</si>
  <si>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</si>
  <si>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</si>
  <si>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</si>
  <si>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</si>
  <si>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</si>
  <si>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</si>
  <si>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</si>
  <si>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</si>
  <si>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</si>
  <si>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</si>
  <si>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</si>
  <si>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</si>
  <si>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</si>
  <si>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</si>
  <si>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</si>
  <si>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</si>
  <si>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</si>
  <si>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</si>
  <si>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</si>
  <si>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О0701</t>
  </si>
  <si>
    <t>Коломоец</t>
  </si>
  <si>
    <t>Елизавета</t>
  </si>
  <si>
    <t>Сергеевна</t>
  </si>
  <si>
    <t>ж</t>
  </si>
  <si>
    <t>Бобкова Елена Викторовна</t>
  </si>
  <si>
    <t>О0702</t>
  </si>
  <si>
    <t xml:space="preserve">Елисеева </t>
  </si>
  <si>
    <t>Мария</t>
  </si>
  <si>
    <t>Андреевна</t>
  </si>
  <si>
    <t>О0703</t>
  </si>
  <si>
    <t xml:space="preserve">Морозова </t>
  </si>
  <si>
    <t>Софья</t>
  </si>
  <si>
    <t>Евгеньевна</t>
  </si>
  <si>
    <t>О0704</t>
  </si>
  <si>
    <t xml:space="preserve">Толкачёв </t>
  </si>
  <si>
    <t xml:space="preserve">Даниил </t>
  </si>
  <si>
    <t>Андреевич</t>
  </si>
  <si>
    <t>м</t>
  </si>
  <si>
    <t>О0705</t>
  </si>
  <si>
    <t>Анна</t>
  </si>
  <si>
    <t>О0801</t>
  </si>
  <si>
    <t>Дьяконов</t>
  </si>
  <si>
    <t>Антон</t>
  </si>
  <si>
    <t>Павлович</t>
  </si>
  <si>
    <t>О0802</t>
  </si>
  <si>
    <t>Абалуев</t>
  </si>
  <si>
    <t>Семён</t>
  </si>
  <si>
    <t>Романович</t>
  </si>
  <si>
    <t>О0803</t>
  </si>
  <si>
    <t>Языков</t>
  </si>
  <si>
    <t>Кирилл</t>
  </si>
  <si>
    <t>Валерьевич</t>
  </si>
  <si>
    <t>О0901</t>
  </si>
  <si>
    <t>Афанасьев</t>
  </si>
  <si>
    <t>Анатолий</t>
  </si>
  <si>
    <t>Дмитриевич</t>
  </si>
  <si>
    <t>О0902</t>
  </si>
  <si>
    <t>Галкин</t>
  </si>
  <si>
    <t>Валерий</t>
  </si>
  <si>
    <t>Алексеевич</t>
  </si>
  <si>
    <t>О0903</t>
  </si>
  <si>
    <t>Григоревская</t>
  </si>
  <si>
    <t>Александровна</t>
  </si>
  <si>
    <t>О0904</t>
  </si>
  <si>
    <t>Никулина</t>
  </si>
  <si>
    <t>Юлия</t>
  </si>
  <si>
    <t>О0905</t>
  </si>
  <si>
    <t>Безделин</t>
  </si>
  <si>
    <t>Егор</t>
  </si>
  <si>
    <t>Вадимович</t>
  </si>
  <si>
    <t>О0906</t>
  </si>
  <si>
    <t>Мячина</t>
  </si>
  <si>
    <t>Анастасия</t>
  </si>
  <si>
    <t>Дмитриевна</t>
  </si>
  <si>
    <t>О0907</t>
  </si>
  <si>
    <t>Писанов</t>
  </si>
  <si>
    <t>Дмитрий</t>
  </si>
  <si>
    <t>Александрович</t>
  </si>
  <si>
    <t>О0908</t>
  </si>
  <si>
    <t>Ахвердян</t>
  </si>
  <si>
    <t>Эрик</t>
  </si>
  <si>
    <t>Аркадиевич</t>
  </si>
  <si>
    <t>О0909</t>
  </si>
  <si>
    <t>Носов</t>
  </si>
  <si>
    <t>Павел</t>
  </si>
  <si>
    <t>О0910</t>
  </si>
  <si>
    <t>Попов</t>
  </si>
  <si>
    <t>Олегович</t>
  </si>
  <si>
    <t>О0911</t>
  </si>
  <si>
    <t>Шевяков</t>
  </si>
  <si>
    <t>Иван</t>
  </si>
  <si>
    <t>О0912</t>
  </si>
  <si>
    <t>Гриднев</t>
  </si>
  <si>
    <t>Никита</t>
  </si>
  <si>
    <t>Сергеевич</t>
  </si>
  <si>
    <t>О0913</t>
  </si>
  <si>
    <t>Мартынов</t>
  </si>
  <si>
    <t>Морозова Оксана Модестовна</t>
  </si>
  <si>
    <t>О1001</t>
  </si>
  <si>
    <t>Подлесных</t>
  </si>
  <si>
    <t>Эвелина</t>
  </si>
  <si>
    <t>Андрей</t>
  </si>
  <si>
    <t>Наумкина</t>
  </si>
  <si>
    <t>Карина</t>
  </si>
  <si>
    <t>О1002</t>
  </si>
  <si>
    <t>О1003</t>
  </si>
  <si>
    <t>О1004</t>
  </si>
  <si>
    <t>Дарья</t>
  </si>
  <si>
    <t>Игоревна</t>
  </si>
  <si>
    <t>О1005</t>
  </si>
  <si>
    <t>Желтикова</t>
  </si>
  <si>
    <t>Михтинёв</t>
  </si>
  <si>
    <t>Артемий</t>
  </si>
  <si>
    <t>Власова</t>
  </si>
  <si>
    <t>Вероника</t>
  </si>
  <si>
    <t>Владимировна</t>
  </si>
  <si>
    <t>Балашова</t>
  </si>
  <si>
    <t>О1006</t>
  </si>
  <si>
    <t>Киреева</t>
  </si>
  <si>
    <t xml:space="preserve">Ирина </t>
  </si>
  <si>
    <t>Романовна</t>
  </si>
  <si>
    <t>26.062007</t>
  </si>
  <si>
    <t>О1007</t>
  </si>
  <si>
    <t>Бащенко</t>
  </si>
  <si>
    <t>Ксения</t>
  </si>
  <si>
    <t>Михайловна</t>
  </si>
  <si>
    <t>О1008</t>
  </si>
  <si>
    <t>Сапронова</t>
  </si>
  <si>
    <t>Денисовна</t>
  </si>
  <si>
    <t>О1009</t>
  </si>
  <si>
    <t>Дмитриева</t>
  </si>
  <si>
    <t>Наталья</t>
  </si>
  <si>
    <t>О1010</t>
  </si>
  <si>
    <t>Щекочихина</t>
  </si>
  <si>
    <t>О1101</t>
  </si>
  <si>
    <t xml:space="preserve">Кинжалова </t>
  </si>
  <si>
    <t>Варвара</t>
  </si>
  <si>
    <t>Алексеевна</t>
  </si>
  <si>
    <t>О1102</t>
  </si>
  <si>
    <t>Рязанов</t>
  </si>
  <si>
    <t>О1103</t>
  </si>
  <si>
    <t>О1104</t>
  </si>
  <si>
    <t>О1105</t>
  </si>
  <si>
    <t>О1106</t>
  </si>
  <si>
    <t>О1107</t>
  </si>
  <si>
    <t>О1108</t>
  </si>
  <si>
    <t>О1109</t>
  </si>
  <si>
    <t>Храпова</t>
  </si>
  <si>
    <t>Юрьевна</t>
  </si>
  <si>
    <t>Жиляков</t>
  </si>
  <si>
    <t>Денисович</t>
  </si>
  <si>
    <t>Сушкова</t>
  </si>
  <si>
    <t>Александра</t>
  </si>
  <si>
    <t>Виданова</t>
  </si>
  <si>
    <t>Алина</t>
  </si>
  <si>
    <t xml:space="preserve">Кувшинова </t>
  </si>
  <si>
    <t>Заставнюк</t>
  </si>
  <si>
    <t>по обществознанию в 2023/24 учебном году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</si>
  <si>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</t>
  </si>
  <si>
    <t>от «13»октября 2023 г.</t>
  </si>
  <si>
    <r>
      <rPr>
        <sz val="18"/>
        <rFont val="Times New Roman"/>
        <family val="1"/>
      </rPr>
      <t>Место проведения: Муниципальное бюджетное общеобразовательное учреждение "Средняя общеобразовательная школа №18 имени Героя Советского Союза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Эдуарда Дмитриевича Потапова" </t>
    </r>
  </si>
  <si>
    <r>
      <t xml:space="preserve">Дата проведения: </t>
    </r>
    <r>
      <rPr>
        <sz val="18"/>
        <rFont val="Times New Roman"/>
        <family val="1"/>
      </rPr>
      <t>13.10.2023</t>
    </r>
  </si>
  <si>
    <t>Председатель жюри: Морозова Оксана Модестовна</t>
  </si>
  <si>
    <t>Секретарь жюри: Мастин  Михаил Сергеевич</t>
  </si>
  <si>
    <t>Члены жюри: Говердовская Ольга Ильинична, Гурьева Елена Александровна, Бобкова Елена Викторовна, Самсонова Юлия Станиславовна</t>
  </si>
  <si>
    <t>На заседании присутствовали  6 членов жюри.</t>
  </si>
  <si>
    <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</t>
    </r>
    <r>
      <rPr>
        <sz val="18"/>
        <rFont val="Times New Roman"/>
        <family val="1"/>
      </rPr>
      <t>.</t>
    </r>
  </si>
  <si>
    <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обществознанию.</t>
    </r>
  </si>
  <si>
    <t>В ходе проведения школьного этапа олимпиады было удалено 0   участников, рассмотрено 0 апелляций, из них: удовлетворено 0, отклонено  0.</t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</si>
  <si>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обществознанию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</si>
  <si>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обществознанию </t>
    </r>
  </si>
  <si>
    <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обществознанию</t>
    </r>
    <r>
      <rPr>
        <b/>
        <sz val="18"/>
        <color indexed="8"/>
        <rFont val="Times New Roman"/>
        <family val="1"/>
      </rPr>
      <t>.</t>
    </r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</si>
  <si>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</si>
  <si>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О0790</t>
  </si>
  <si>
    <t>Калугин</t>
  </si>
  <si>
    <t>Александр</t>
  </si>
  <si>
    <t>Юрьевич</t>
  </si>
  <si>
    <t>М</t>
  </si>
  <si>
    <t>Самсонова Юлия Станиславовна</t>
  </si>
  <si>
    <t>О0791</t>
  </si>
  <si>
    <t>Лазуткин</t>
  </si>
  <si>
    <t>Максим</t>
  </si>
  <si>
    <t>О0792</t>
  </si>
  <si>
    <t>Севостьянова</t>
  </si>
  <si>
    <t>Виктория</t>
  </si>
  <si>
    <t>Анатольевна</t>
  </si>
  <si>
    <t>Ж</t>
  </si>
  <si>
    <t>О0893</t>
  </si>
  <si>
    <t xml:space="preserve">Белоусова </t>
  </si>
  <si>
    <t>Любовь</t>
  </si>
  <si>
    <t>О0894</t>
  </si>
  <si>
    <t>Киселев</t>
  </si>
  <si>
    <t>О0895</t>
  </si>
  <si>
    <t>Курьянов</t>
  </si>
  <si>
    <t>О0996</t>
  </si>
  <si>
    <t>Ждамиров</t>
  </si>
  <si>
    <t>О0997</t>
  </si>
  <si>
    <t>Кожухов</t>
  </si>
  <si>
    <t>О0998</t>
  </si>
  <si>
    <t>Сарвин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</si>
  <si>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 49,  5 класс -  0 , 6 класс - 0,7 класс -8, 8 класс -6, 9 класс -16, 10 класс - 10 , 11 класс -9.</t>
    </r>
  </si>
  <si>
    <t>победитель</t>
  </si>
  <si>
    <t>призер</t>
  </si>
  <si>
    <t>участник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</si>
  <si>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- 4,  5 класс -   0, 6 класс -    0,  7 класс - 1, 8 класс -1, 9 класс -1, 10 класс - 0, 11 класс -1.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</si>
  <si>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- 3, 5 класс -  0, 6 класс - 0 ,  7 класс - 2, 8 класс -  1, 9 класс - 0, 10 класс - 0, 11 класс - 0 .</t>
    </r>
  </si>
  <si>
    <r>
      <t>Проголосовали:</t>
    </r>
    <r>
      <rPr>
        <sz val="18"/>
        <color indexed="8"/>
        <rFont val="Times New Roman"/>
        <family val="1"/>
      </rPr>
      <t xml:space="preserve"> «ЗА» - 5, «ПРОТИВ» -  0, «ВОЗДЕРЖАЛИСЬ» - 0 .</t>
    </r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</si>
  <si>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Мороз Оксана Модестовна</t>
    </r>
    <r>
      <rPr>
        <sz val="18"/>
        <color indexed="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</si>
  <si>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t>Секретарь жюри: Мастин  Михаил Сергеевич___________________________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</si>
</sst>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2"/>
  <sheetViews>
    <sheetView tabSelected="1" view="pageBreakPreview" zoomScale="70" zoomScaleNormal="73" zoomScaleSheetLayoutView="70" zoomScalePageLayoutView="0" workbookViewId="0" topLeftCell="A16">
      <selection activeCell="AA40" sqref="AA40:AA80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13.00390625" style="0" customWidth="1"/>
    <col min="23" max="24" width="13.57421875" style="0" customWidth="1"/>
    <col min="25" max="25" width="15.00390625" style="0" customWidth="1"/>
    <col min="26" max="26" width="15.28125" style="0" customWidth="1"/>
    <col min="27" max="27" width="16.421875" style="0" customWidth="1"/>
    <col min="28" max="28" width="20.140625" style="0" customWidth="1"/>
  </cols>
  <sheetData>
    <row r="1" spans="1:28" ht="23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2.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22.5">
      <c r="A3" s="35" t="s">
        <v>175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22.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35" t="s">
        <v>177</v>
      </c>
      <c r="N4" s="35"/>
      <c r="O4" s="35"/>
      <c r="P4" s="35"/>
      <c r="Q4" s="35"/>
      <c r="R4" s="35"/>
      <c r="S4" s="35"/>
      <c r="T4" s="35"/>
      <c r="U4" s="35"/>
      <c r="V4" s="1"/>
      <c r="W4" s="2"/>
      <c r="X4" s="2"/>
      <c r="Y4" s="2"/>
      <c r="Z4" s="2"/>
      <c r="AA4" s="2"/>
      <c r="AB4" s="2"/>
    </row>
    <row r="5" spans="1:28" ht="23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ht="23.25">
      <c r="A6" s="31" t="s">
        <v>178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3.25">
      <c r="A7" s="31" t="s">
        <v>179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ht="23.25">
      <c r="A8" s="31" t="s">
        <v>218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3.25">
      <c r="A10" s="31" t="s">
        <v>183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3.25" customHeight="1">
      <c r="A12" s="33" t="s">
        <v>180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23.25">
      <c r="A13" s="31" t="s">
        <v>181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4"/>
      <c r="AA13" s="4"/>
      <c r="AB13" s="4"/>
    </row>
    <row r="14" spans="1:28" ht="24" customHeight="1">
      <c r="A14" s="33" t="s">
        <v>182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4"/>
    </row>
    <row r="15" spans="1:2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2.5">
      <c r="A16" s="32" t="s">
        <v>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23.25">
      <c r="A17" s="31" t="s">
        <v>184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ht="23.25">
      <c r="A18" s="31" t="s">
        <v>185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2.5">
      <c r="A20" s="32" t="s">
        <v>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3.25">
      <c r="A21" s="31" t="s">
        <v>189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54" s="3" customFormat="1" ht="23.25">
      <c r="A23" s="31" t="s">
        <v>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3" customFormat="1" ht="23.25">
      <c r="A24" s="31" t="s">
        <v>222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3" customFormat="1" ht="23.25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54" s="3" customFormat="1" ht="23.25">
      <c r="A27" s="31" t="s">
        <v>186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3" customFormat="1" ht="23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3.25">
      <c r="A30" s="32" t="s">
        <v>224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"/>
      <c r="AB30" s="5"/>
    </row>
    <row r="31" spans="1:28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22.5">
      <c r="A33" s="32" t="s">
        <v>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23.25">
      <c r="A34" s="27" t="s">
        <v>187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22.5" customHeight="1">
      <c r="A36" s="28" t="s">
        <v>188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23.25" customHeight="1">
      <c r="A37" s="29" t="s">
        <v>176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9" spans="1:28" ht="96" customHeight="1">
      <c r="A39" s="6" t="s">
        <v>6</v>
      </c>
      <c r="B39" s="7" t="s">
        <v>7</v>
      </c>
      <c r="C39" s="6" t="s">
        <v>8</v>
      </c>
      <c r="D39" s="6" t="s">
        <v>9</v>
      </c>
      <c r="E39" s="6" t="s">
        <v>10</v>
      </c>
      <c r="F39" s="6" t="s">
        <v>11</v>
      </c>
      <c r="G39" s="6" t="s">
        <v>12</v>
      </c>
      <c r="H39" s="6" t="s">
        <v>13</v>
      </c>
      <c r="I39" s="6" t="s">
        <v>14</v>
      </c>
      <c r="J39" s="6" t="s">
        <v>15</v>
      </c>
      <c r="K39" s="6" t="s">
        <v>16</v>
      </c>
      <c r="L39" s="8" t="s">
        <v>17</v>
      </c>
      <c r="M39" s="8" t="s">
        <v>18</v>
      </c>
      <c r="N39" s="8" t="s">
        <v>19</v>
      </c>
      <c r="O39" s="8" t="s">
        <v>20</v>
      </c>
      <c r="P39" s="8" t="s">
        <v>21</v>
      </c>
      <c r="Q39" s="8" t="s">
        <v>22</v>
      </c>
      <c r="R39" s="8" t="s">
        <v>23</v>
      </c>
      <c r="S39" s="8" t="s">
        <v>24</v>
      </c>
      <c r="T39" s="8" t="s">
        <v>25</v>
      </c>
      <c r="U39" s="8" t="s">
        <v>26</v>
      </c>
      <c r="V39" s="6" t="s">
        <v>27</v>
      </c>
      <c r="W39" s="6" t="s">
        <v>28</v>
      </c>
      <c r="X39" s="6" t="s">
        <v>29</v>
      </c>
      <c r="Y39" s="6" t="s">
        <v>30</v>
      </c>
      <c r="Z39" s="6" t="s">
        <v>31</v>
      </c>
      <c r="AA39" s="6" t="s">
        <v>32</v>
      </c>
      <c r="AB39" s="6" t="s">
        <v>33</v>
      </c>
    </row>
    <row r="40" spans="1:28" ht="112.5">
      <c r="A40" s="9">
        <v>1</v>
      </c>
      <c r="B40" s="9" t="s">
        <v>34</v>
      </c>
      <c r="C40" s="9" t="s">
        <v>37</v>
      </c>
      <c r="D40" s="9" t="s">
        <v>38</v>
      </c>
      <c r="E40" s="9" t="s">
        <v>39</v>
      </c>
      <c r="F40" s="9" t="s">
        <v>40</v>
      </c>
      <c r="G40" s="9" t="s">
        <v>41</v>
      </c>
      <c r="H40" s="10">
        <v>40443</v>
      </c>
      <c r="I40" s="9" t="s">
        <v>35</v>
      </c>
      <c r="J40" s="9" t="s">
        <v>190</v>
      </c>
      <c r="K40" s="9">
        <v>7</v>
      </c>
      <c r="L40" s="11">
        <v>14</v>
      </c>
      <c r="M40" s="11">
        <v>5</v>
      </c>
      <c r="N40" s="11">
        <v>1</v>
      </c>
      <c r="O40" s="11">
        <v>3</v>
      </c>
      <c r="P40" s="11">
        <v>6</v>
      </c>
      <c r="Q40" s="11">
        <v>2</v>
      </c>
      <c r="R40" s="11">
        <v>7</v>
      </c>
      <c r="S40" s="11">
        <v>6</v>
      </c>
      <c r="T40" s="11">
        <v>9</v>
      </c>
      <c r="U40" s="11">
        <v>8</v>
      </c>
      <c r="V40" s="12">
        <f aca="true" t="shared" si="0" ref="V40:V71">SUM(L40:U40)</f>
        <v>61</v>
      </c>
      <c r="W40" s="11">
        <v>100</v>
      </c>
      <c r="X40" s="13">
        <f aca="true" t="shared" si="1" ref="X40:X71">V40/W40</f>
        <v>0.61</v>
      </c>
      <c r="Y40" s="14"/>
      <c r="Z40" s="14">
        <f aca="true" t="shared" si="2" ref="Z40:Z71">SUM(V40,Y40)</f>
        <v>61</v>
      </c>
      <c r="AA40" s="15" t="s">
        <v>219</v>
      </c>
      <c r="AB40" s="9" t="s">
        <v>42</v>
      </c>
    </row>
    <row r="41" spans="1:28" ht="112.5">
      <c r="A41" s="9">
        <v>2</v>
      </c>
      <c r="B41" s="9" t="s">
        <v>34</v>
      </c>
      <c r="C41" s="9" t="s">
        <v>43</v>
      </c>
      <c r="D41" s="9" t="s">
        <v>44</v>
      </c>
      <c r="E41" s="9" t="s">
        <v>45</v>
      </c>
      <c r="F41" s="9" t="s">
        <v>46</v>
      </c>
      <c r="G41" s="9" t="s">
        <v>41</v>
      </c>
      <c r="H41" s="10">
        <v>40190</v>
      </c>
      <c r="I41" s="9" t="s">
        <v>35</v>
      </c>
      <c r="J41" s="9" t="s">
        <v>190</v>
      </c>
      <c r="K41" s="9">
        <v>7</v>
      </c>
      <c r="L41" s="11">
        <v>12</v>
      </c>
      <c r="M41" s="11">
        <v>3</v>
      </c>
      <c r="N41" s="11">
        <v>0</v>
      </c>
      <c r="O41" s="11">
        <v>0</v>
      </c>
      <c r="P41" s="11">
        <v>6</v>
      </c>
      <c r="Q41" s="11">
        <v>0</v>
      </c>
      <c r="R41" s="11">
        <v>7</v>
      </c>
      <c r="S41" s="11">
        <v>5</v>
      </c>
      <c r="T41" s="11">
        <v>13</v>
      </c>
      <c r="U41" s="11">
        <v>8</v>
      </c>
      <c r="V41" s="12">
        <f t="shared" si="0"/>
        <v>54</v>
      </c>
      <c r="W41" s="11">
        <v>100</v>
      </c>
      <c r="X41" s="13">
        <f t="shared" si="1"/>
        <v>0.54</v>
      </c>
      <c r="Y41" s="14"/>
      <c r="Z41" s="14">
        <f t="shared" si="2"/>
        <v>54</v>
      </c>
      <c r="AA41" s="15" t="s">
        <v>220</v>
      </c>
      <c r="AB41" s="9" t="s">
        <v>42</v>
      </c>
    </row>
    <row r="42" spans="1:28" ht="112.5">
      <c r="A42" s="9">
        <v>3</v>
      </c>
      <c r="B42" s="9" t="s">
        <v>34</v>
      </c>
      <c r="C42" s="9" t="s">
        <v>200</v>
      </c>
      <c r="D42" s="21" t="s">
        <v>201</v>
      </c>
      <c r="E42" s="21" t="s">
        <v>202</v>
      </c>
      <c r="F42" s="21" t="s">
        <v>203</v>
      </c>
      <c r="G42" s="21" t="s">
        <v>204</v>
      </c>
      <c r="H42" s="26">
        <v>40141</v>
      </c>
      <c r="I42" s="9" t="s">
        <v>35</v>
      </c>
      <c r="J42" s="9" t="s">
        <v>190</v>
      </c>
      <c r="K42" s="9">
        <v>7</v>
      </c>
      <c r="L42" s="11">
        <v>10</v>
      </c>
      <c r="M42" s="11">
        <v>13</v>
      </c>
      <c r="N42" s="11">
        <v>0</v>
      </c>
      <c r="O42" s="11">
        <v>3</v>
      </c>
      <c r="P42" s="11">
        <v>2</v>
      </c>
      <c r="Q42" s="11">
        <v>2</v>
      </c>
      <c r="R42" s="11">
        <v>7</v>
      </c>
      <c r="S42" s="11">
        <v>3</v>
      </c>
      <c r="T42" s="11">
        <v>6</v>
      </c>
      <c r="U42" s="11">
        <v>4</v>
      </c>
      <c r="V42" s="12">
        <f t="shared" si="0"/>
        <v>50</v>
      </c>
      <c r="W42" s="11">
        <v>100</v>
      </c>
      <c r="X42" s="13">
        <f t="shared" si="1"/>
        <v>0.5</v>
      </c>
      <c r="Y42" s="14"/>
      <c r="Z42" s="14">
        <f t="shared" si="2"/>
        <v>50</v>
      </c>
      <c r="AA42" s="15" t="s">
        <v>220</v>
      </c>
      <c r="AB42" s="9" t="s">
        <v>196</v>
      </c>
    </row>
    <row r="43" spans="1:28" ht="112.5">
      <c r="A43" s="9">
        <v>4</v>
      </c>
      <c r="B43" s="9" t="s">
        <v>34</v>
      </c>
      <c r="C43" s="9" t="s">
        <v>56</v>
      </c>
      <c r="D43" s="9" t="s">
        <v>48</v>
      </c>
      <c r="E43" s="9" t="s">
        <v>57</v>
      </c>
      <c r="F43" s="9" t="s">
        <v>50</v>
      </c>
      <c r="G43" s="9" t="s">
        <v>41</v>
      </c>
      <c r="H43" s="10">
        <v>40206</v>
      </c>
      <c r="I43" s="9" t="s">
        <v>35</v>
      </c>
      <c r="J43" s="9" t="s">
        <v>190</v>
      </c>
      <c r="K43" s="9">
        <v>7</v>
      </c>
      <c r="L43" s="11">
        <v>12</v>
      </c>
      <c r="M43" s="11">
        <v>5</v>
      </c>
      <c r="N43" s="11">
        <v>0</v>
      </c>
      <c r="O43" s="11">
        <v>3</v>
      </c>
      <c r="P43" s="11">
        <v>6</v>
      </c>
      <c r="Q43" s="11">
        <v>2</v>
      </c>
      <c r="R43" s="11">
        <v>6</v>
      </c>
      <c r="S43" s="11">
        <v>4</v>
      </c>
      <c r="T43" s="11">
        <v>0</v>
      </c>
      <c r="U43" s="11">
        <v>6</v>
      </c>
      <c r="V43" s="12">
        <f t="shared" si="0"/>
        <v>44</v>
      </c>
      <c r="W43" s="11">
        <v>100</v>
      </c>
      <c r="X43" s="13">
        <f t="shared" si="1"/>
        <v>0.44</v>
      </c>
      <c r="Y43" s="14"/>
      <c r="Z43" s="14">
        <f t="shared" si="2"/>
        <v>44</v>
      </c>
      <c r="AA43" s="15" t="s">
        <v>221</v>
      </c>
      <c r="AB43" s="9" t="s">
        <v>42</v>
      </c>
    </row>
    <row r="44" spans="1:28" ht="112.5">
      <c r="A44" s="9">
        <v>5</v>
      </c>
      <c r="B44" s="9" t="s">
        <v>34</v>
      </c>
      <c r="C44" s="9" t="s">
        <v>51</v>
      </c>
      <c r="D44" s="9" t="s">
        <v>52</v>
      </c>
      <c r="E44" s="9" t="s">
        <v>53</v>
      </c>
      <c r="F44" s="9" t="s">
        <v>54</v>
      </c>
      <c r="G44" s="9" t="s">
        <v>55</v>
      </c>
      <c r="H44" s="10">
        <v>40306</v>
      </c>
      <c r="I44" s="9" t="s">
        <v>35</v>
      </c>
      <c r="J44" s="9" t="s">
        <v>190</v>
      </c>
      <c r="K44" s="9">
        <v>7</v>
      </c>
      <c r="L44" s="11">
        <v>11</v>
      </c>
      <c r="M44" s="11">
        <v>0</v>
      </c>
      <c r="N44" s="11">
        <v>0</v>
      </c>
      <c r="O44" s="11">
        <v>3</v>
      </c>
      <c r="P44" s="11">
        <v>10</v>
      </c>
      <c r="Q44" s="11">
        <v>2</v>
      </c>
      <c r="R44" s="11">
        <v>5</v>
      </c>
      <c r="S44" s="11">
        <v>3</v>
      </c>
      <c r="T44" s="11">
        <v>5</v>
      </c>
      <c r="U44" s="11">
        <v>4</v>
      </c>
      <c r="V44" s="12">
        <f t="shared" si="0"/>
        <v>43</v>
      </c>
      <c r="W44" s="11">
        <v>100</v>
      </c>
      <c r="X44" s="13">
        <f t="shared" si="1"/>
        <v>0.43</v>
      </c>
      <c r="Y44" s="14"/>
      <c r="Z44" s="14">
        <f t="shared" si="2"/>
        <v>43</v>
      </c>
      <c r="AA44" s="15" t="s">
        <v>221</v>
      </c>
      <c r="AB44" s="9" t="s">
        <v>42</v>
      </c>
    </row>
    <row r="45" spans="1:28" ht="112.5">
      <c r="A45" s="9">
        <v>6</v>
      </c>
      <c r="B45" s="9" t="s">
        <v>34</v>
      </c>
      <c r="C45" s="9" t="s">
        <v>47</v>
      </c>
      <c r="D45" s="9" t="s">
        <v>48</v>
      </c>
      <c r="E45" s="9" t="s">
        <v>49</v>
      </c>
      <c r="F45" s="9" t="s">
        <v>50</v>
      </c>
      <c r="G45" s="9" t="s">
        <v>41</v>
      </c>
      <c r="H45" s="10">
        <v>40206</v>
      </c>
      <c r="I45" s="9" t="s">
        <v>35</v>
      </c>
      <c r="J45" s="9" t="s">
        <v>190</v>
      </c>
      <c r="K45" s="9">
        <v>7</v>
      </c>
      <c r="L45" s="11">
        <v>10</v>
      </c>
      <c r="M45" s="11">
        <v>3</v>
      </c>
      <c r="N45" s="11">
        <v>1</v>
      </c>
      <c r="O45" s="11">
        <v>3</v>
      </c>
      <c r="P45" s="11">
        <v>6</v>
      </c>
      <c r="Q45" s="11">
        <v>4</v>
      </c>
      <c r="R45" s="11">
        <v>6</v>
      </c>
      <c r="S45" s="11">
        <v>2</v>
      </c>
      <c r="T45" s="11">
        <v>2</v>
      </c>
      <c r="U45" s="11">
        <v>2</v>
      </c>
      <c r="V45" s="12">
        <f t="shared" si="0"/>
        <v>39</v>
      </c>
      <c r="W45" s="11">
        <v>100</v>
      </c>
      <c r="X45" s="13">
        <f t="shared" si="1"/>
        <v>0.39</v>
      </c>
      <c r="Y45" s="14"/>
      <c r="Z45" s="14">
        <f t="shared" si="2"/>
        <v>39</v>
      </c>
      <c r="AA45" s="15" t="s">
        <v>221</v>
      </c>
      <c r="AB45" s="9" t="s">
        <v>42</v>
      </c>
    </row>
    <row r="46" spans="1:28" ht="112.5">
      <c r="A46" s="9">
        <v>7</v>
      </c>
      <c r="B46" s="9" t="s">
        <v>34</v>
      </c>
      <c r="C46" s="9" t="s">
        <v>191</v>
      </c>
      <c r="D46" s="21" t="s">
        <v>192</v>
      </c>
      <c r="E46" s="21" t="s">
        <v>193</v>
      </c>
      <c r="F46" s="21" t="s">
        <v>194</v>
      </c>
      <c r="G46" s="21" t="s">
        <v>195</v>
      </c>
      <c r="H46" s="26">
        <v>40448</v>
      </c>
      <c r="I46" s="9" t="s">
        <v>35</v>
      </c>
      <c r="J46" s="9" t="s">
        <v>190</v>
      </c>
      <c r="K46" s="9">
        <v>7</v>
      </c>
      <c r="L46" s="11">
        <v>9</v>
      </c>
      <c r="M46" s="11">
        <v>0</v>
      </c>
      <c r="N46" s="11">
        <v>3</v>
      </c>
      <c r="O46" s="11">
        <v>1</v>
      </c>
      <c r="P46" s="11">
        <v>0</v>
      </c>
      <c r="Q46" s="11">
        <v>2</v>
      </c>
      <c r="R46" s="11">
        <v>3</v>
      </c>
      <c r="S46" s="11">
        <v>3</v>
      </c>
      <c r="T46" s="11">
        <v>2</v>
      </c>
      <c r="U46" s="11">
        <v>2</v>
      </c>
      <c r="V46" s="12">
        <f t="shared" si="0"/>
        <v>25</v>
      </c>
      <c r="W46" s="11">
        <v>100</v>
      </c>
      <c r="X46" s="13">
        <f t="shared" si="1"/>
        <v>0.25</v>
      </c>
      <c r="Y46" s="14"/>
      <c r="Z46" s="14">
        <f t="shared" si="2"/>
        <v>25</v>
      </c>
      <c r="AA46" s="15" t="s">
        <v>221</v>
      </c>
      <c r="AB46" s="9" t="s">
        <v>196</v>
      </c>
    </row>
    <row r="47" spans="1:28" ht="112.5">
      <c r="A47" s="9">
        <v>8</v>
      </c>
      <c r="B47" s="9" t="s">
        <v>34</v>
      </c>
      <c r="C47" s="9" t="s">
        <v>197</v>
      </c>
      <c r="D47" s="21" t="s">
        <v>198</v>
      </c>
      <c r="E47" s="21" t="s">
        <v>199</v>
      </c>
      <c r="F47" s="21" t="s">
        <v>65</v>
      </c>
      <c r="G47" s="21" t="s">
        <v>195</v>
      </c>
      <c r="H47" s="26">
        <v>40225</v>
      </c>
      <c r="I47" s="9" t="s">
        <v>35</v>
      </c>
      <c r="J47" s="9" t="s">
        <v>190</v>
      </c>
      <c r="K47" s="9">
        <v>7</v>
      </c>
      <c r="L47" s="11">
        <v>11</v>
      </c>
      <c r="M47" s="11">
        <v>0</v>
      </c>
      <c r="N47" s="11">
        <v>0</v>
      </c>
      <c r="O47" s="11">
        <v>1</v>
      </c>
      <c r="P47" s="11">
        <v>4</v>
      </c>
      <c r="Q47" s="11">
        <v>0</v>
      </c>
      <c r="R47" s="11">
        <v>3</v>
      </c>
      <c r="S47" s="11">
        <v>0</v>
      </c>
      <c r="T47" s="11">
        <v>3</v>
      </c>
      <c r="U47" s="11">
        <v>0</v>
      </c>
      <c r="V47" s="12">
        <f t="shared" si="0"/>
        <v>22</v>
      </c>
      <c r="W47" s="11">
        <v>100</v>
      </c>
      <c r="X47" s="13">
        <f t="shared" si="1"/>
        <v>0.22</v>
      </c>
      <c r="Y47" s="14"/>
      <c r="Z47" s="14">
        <f t="shared" si="2"/>
        <v>22</v>
      </c>
      <c r="AA47" s="15" t="s">
        <v>221</v>
      </c>
      <c r="AB47" s="9" t="s">
        <v>196</v>
      </c>
    </row>
    <row r="48" spans="1:28" ht="112.5">
      <c r="A48" s="9">
        <v>9</v>
      </c>
      <c r="B48" s="9" t="s">
        <v>34</v>
      </c>
      <c r="C48" s="9" t="s">
        <v>62</v>
      </c>
      <c r="D48" s="9" t="s">
        <v>63</v>
      </c>
      <c r="E48" s="9" t="s">
        <v>64</v>
      </c>
      <c r="F48" s="17" t="s">
        <v>65</v>
      </c>
      <c r="G48" s="9" t="s">
        <v>55</v>
      </c>
      <c r="H48" s="10">
        <v>40072</v>
      </c>
      <c r="I48" s="9" t="s">
        <v>35</v>
      </c>
      <c r="J48" s="9" t="s">
        <v>190</v>
      </c>
      <c r="K48" s="9">
        <v>8</v>
      </c>
      <c r="L48" s="11">
        <v>17</v>
      </c>
      <c r="M48" s="11">
        <v>11</v>
      </c>
      <c r="N48" s="11">
        <v>4</v>
      </c>
      <c r="O48" s="11">
        <v>3</v>
      </c>
      <c r="P48" s="11">
        <v>8</v>
      </c>
      <c r="Q48" s="11">
        <v>1</v>
      </c>
      <c r="R48" s="11">
        <v>8</v>
      </c>
      <c r="S48" s="11">
        <v>5</v>
      </c>
      <c r="T48" s="11">
        <v>10</v>
      </c>
      <c r="U48" s="11">
        <v>2</v>
      </c>
      <c r="V48" s="12">
        <f t="shared" si="0"/>
        <v>69</v>
      </c>
      <c r="W48" s="11">
        <v>100</v>
      </c>
      <c r="X48" s="13">
        <f t="shared" si="1"/>
        <v>0.69</v>
      </c>
      <c r="Y48" s="14"/>
      <c r="Z48" s="14">
        <f t="shared" si="2"/>
        <v>69</v>
      </c>
      <c r="AA48" s="15" t="s">
        <v>219</v>
      </c>
      <c r="AB48" s="9" t="s">
        <v>42</v>
      </c>
    </row>
    <row r="49" spans="1:28" ht="112.5">
      <c r="A49" s="9">
        <v>10</v>
      </c>
      <c r="B49" s="9" t="s">
        <v>34</v>
      </c>
      <c r="C49" s="16" t="s">
        <v>58</v>
      </c>
      <c r="D49" s="9" t="s">
        <v>59</v>
      </c>
      <c r="E49" s="9" t="s">
        <v>60</v>
      </c>
      <c r="F49" s="9" t="s">
        <v>61</v>
      </c>
      <c r="G49" s="9" t="s">
        <v>55</v>
      </c>
      <c r="H49" s="10">
        <v>40017</v>
      </c>
      <c r="I49" s="9" t="s">
        <v>35</v>
      </c>
      <c r="J49" s="9" t="s">
        <v>190</v>
      </c>
      <c r="K49" s="9">
        <v>8</v>
      </c>
      <c r="L49" s="11">
        <v>10</v>
      </c>
      <c r="M49" s="11">
        <v>0</v>
      </c>
      <c r="N49" s="11">
        <v>4</v>
      </c>
      <c r="O49" s="11">
        <v>3</v>
      </c>
      <c r="P49" s="11">
        <v>6</v>
      </c>
      <c r="Q49" s="11">
        <v>4</v>
      </c>
      <c r="R49" s="11">
        <v>6</v>
      </c>
      <c r="S49" s="11">
        <v>6</v>
      </c>
      <c r="T49" s="11">
        <v>6</v>
      </c>
      <c r="U49" s="11">
        <v>8</v>
      </c>
      <c r="V49" s="12">
        <f t="shared" si="0"/>
        <v>53</v>
      </c>
      <c r="W49" s="11">
        <v>100</v>
      </c>
      <c r="X49" s="13">
        <f t="shared" si="1"/>
        <v>0.53</v>
      </c>
      <c r="Y49" s="14"/>
      <c r="Z49" s="14">
        <f t="shared" si="2"/>
        <v>53</v>
      </c>
      <c r="AA49" s="15" t="s">
        <v>220</v>
      </c>
      <c r="AB49" s="9" t="s">
        <v>42</v>
      </c>
    </row>
    <row r="50" spans="1:28" ht="112.5">
      <c r="A50" s="9">
        <v>11</v>
      </c>
      <c r="B50" s="9" t="s">
        <v>34</v>
      </c>
      <c r="C50" s="9" t="s">
        <v>208</v>
      </c>
      <c r="D50" s="21" t="s">
        <v>209</v>
      </c>
      <c r="E50" s="21" t="s">
        <v>199</v>
      </c>
      <c r="F50" s="21" t="s">
        <v>61</v>
      </c>
      <c r="G50" s="21" t="s">
        <v>195</v>
      </c>
      <c r="H50" s="26">
        <v>40005</v>
      </c>
      <c r="I50" s="9" t="s">
        <v>35</v>
      </c>
      <c r="J50" s="9" t="s">
        <v>190</v>
      </c>
      <c r="K50" s="9">
        <v>8</v>
      </c>
      <c r="L50" s="11">
        <v>14</v>
      </c>
      <c r="M50" s="11">
        <v>0</v>
      </c>
      <c r="N50" s="11">
        <v>0</v>
      </c>
      <c r="O50" s="11">
        <v>3</v>
      </c>
      <c r="P50" s="11">
        <v>6</v>
      </c>
      <c r="Q50" s="11">
        <v>2</v>
      </c>
      <c r="R50" s="11">
        <v>7</v>
      </c>
      <c r="S50" s="11">
        <v>4</v>
      </c>
      <c r="T50" s="11">
        <v>5</v>
      </c>
      <c r="U50" s="11">
        <v>4</v>
      </c>
      <c r="V50" s="12">
        <f t="shared" si="0"/>
        <v>45</v>
      </c>
      <c r="W50" s="11">
        <v>100</v>
      </c>
      <c r="X50" s="13">
        <f t="shared" si="1"/>
        <v>0.45</v>
      </c>
      <c r="Y50" s="14"/>
      <c r="Z50" s="14">
        <f t="shared" si="2"/>
        <v>45</v>
      </c>
      <c r="AA50" s="15" t="s">
        <v>221</v>
      </c>
      <c r="AB50" s="9" t="s">
        <v>196</v>
      </c>
    </row>
    <row r="51" spans="1:28" ht="112.5">
      <c r="A51" s="9">
        <v>12</v>
      </c>
      <c r="B51" s="9" t="s">
        <v>34</v>
      </c>
      <c r="C51" s="9" t="s">
        <v>66</v>
      </c>
      <c r="D51" s="9" t="s">
        <v>67</v>
      </c>
      <c r="E51" s="9" t="s">
        <v>68</v>
      </c>
      <c r="F51" s="9" t="s">
        <v>69</v>
      </c>
      <c r="G51" s="9" t="s">
        <v>55</v>
      </c>
      <c r="H51" s="10">
        <v>39871</v>
      </c>
      <c r="I51" s="9" t="s">
        <v>35</v>
      </c>
      <c r="J51" s="9" t="s">
        <v>190</v>
      </c>
      <c r="K51" s="9">
        <v>8</v>
      </c>
      <c r="L51" s="11">
        <v>12</v>
      </c>
      <c r="M51" s="11">
        <v>0</v>
      </c>
      <c r="N51" s="11">
        <v>2</v>
      </c>
      <c r="O51" s="11">
        <v>3</v>
      </c>
      <c r="P51" s="11">
        <v>6</v>
      </c>
      <c r="Q51" s="11">
        <v>0</v>
      </c>
      <c r="R51" s="11">
        <v>7</v>
      </c>
      <c r="S51" s="11">
        <v>6</v>
      </c>
      <c r="T51" s="11">
        <v>3</v>
      </c>
      <c r="U51" s="11">
        <v>2</v>
      </c>
      <c r="V51" s="12">
        <f t="shared" si="0"/>
        <v>41</v>
      </c>
      <c r="W51" s="11">
        <v>100</v>
      </c>
      <c r="X51" s="13">
        <f t="shared" si="1"/>
        <v>0.41</v>
      </c>
      <c r="Y51" s="14"/>
      <c r="Z51" s="14">
        <f t="shared" si="2"/>
        <v>41</v>
      </c>
      <c r="AA51" s="15" t="s">
        <v>221</v>
      </c>
      <c r="AB51" s="9" t="s">
        <v>42</v>
      </c>
    </row>
    <row r="52" spans="1:28" ht="112.5">
      <c r="A52" s="9">
        <v>13</v>
      </c>
      <c r="B52" s="9" t="s">
        <v>34</v>
      </c>
      <c r="C52" s="16" t="s">
        <v>210</v>
      </c>
      <c r="D52" s="21" t="s">
        <v>211</v>
      </c>
      <c r="E52" s="21" t="s">
        <v>86</v>
      </c>
      <c r="F52" s="21" t="s">
        <v>105</v>
      </c>
      <c r="G52" s="21" t="s">
        <v>195</v>
      </c>
      <c r="H52" s="26">
        <v>39778</v>
      </c>
      <c r="I52" s="9" t="s">
        <v>35</v>
      </c>
      <c r="J52" s="9" t="s">
        <v>190</v>
      </c>
      <c r="K52" s="9">
        <v>8</v>
      </c>
      <c r="L52" s="11">
        <v>13</v>
      </c>
      <c r="M52" s="11">
        <v>4</v>
      </c>
      <c r="N52" s="11">
        <v>0</v>
      </c>
      <c r="O52" s="11">
        <v>0</v>
      </c>
      <c r="P52" s="11">
        <v>4</v>
      </c>
      <c r="Q52" s="11">
        <v>4</v>
      </c>
      <c r="R52" s="11">
        <v>5</v>
      </c>
      <c r="S52" s="11">
        <v>3</v>
      </c>
      <c r="T52" s="11">
        <v>0</v>
      </c>
      <c r="U52" s="11">
        <v>4</v>
      </c>
      <c r="V52" s="12">
        <f t="shared" si="0"/>
        <v>37</v>
      </c>
      <c r="W52" s="11">
        <v>100</v>
      </c>
      <c r="X52" s="13">
        <f t="shared" si="1"/>
        <v>0.37</v>
      </c>
      <c r="Y52" s="14"/>
      <c r="Z52" s="14">
        <f t="shared" si="2"/>
        <v>37</v>
      </c>
      <c r="AA52" s="15" t="s">
        <v>221</v>
      </c>
      <c r="AB52" s="9" t="s">
        <v>196</v>
      </c>
    </row>
    <row r="53" spans="1:28" ht="112.5">
      <c r="A53" s="9">
        <v>14</v>
      </c>
      <c r="B53" s="9" t="s">
        <v>34</v>
      </c>
      <c r="C53" s="9" t="s">
        <v>205</v>
      </c>
      <c r="D53" s="21" t="s">
        <v>206</v>
      </c>
      <c r="E53" s="21" t="s">
        <v>207</v>
      </c>
      <c r="F53" s="21" t="s">
        <v>138</v>
      </c>
      <c r="G53" s="21" t="s">
        <v>204</v>
      </c>
      <c r="H53" s="26">
        <v>39919</v>
      </c>
      <c r="I53" s="9" t="s">
        <v>35</v>
      </c>
      <c r="J53" s="9" t="s">
        <v>190</v>
      </c>
      <c r="K53" s="9">
        <v>8</v>
      </c>
      <c r="L53" s="11">
        <v>8</v>
      </c>
      <c r="M53" s="11">
        <v>0</v>
      </c>
      <c r="N53" s="11">
        <v>0</v>
      </c>
      <c r="O53" s="11">
        <v>0</v>
      </c>
      <c r="P53" s="11">
        <v>4</v>
      </c>
      <c r="Q53" s="11">
        <v>2</v>
      </c>
      <c r="R53" s="11">
        <v>5</v>
      </c>
      <c r="S53" s="11">
        <v>0</v>
      </c>
      <c r="T53" s="11">
        <v>5</v>
      </c>
      <c r="U53" s="11">
        <v>2</v>
      </c>
      <c r="V53" s="12">
        <f t="shared" si="0"/>
        <v>26</v>
      </c>
      <c r="W53" s="11">
        <v>100</v>
      </c>
      <c r="X53" s="13">
        <f t="shared" si="1"/>
        <v>0.26</v>
      </c>
      <c r="Y53" s="14"/>
      <c r="Z53" s="14">
        <f t="shared" si="2"/>
        <v>26</v>
      </c>
      <c r="AA53" s="15" t="s">
        <v>221</v>
      </c>
      <c r="AB53" s="9" t="s">
        <v>196</v>
      </c>
    </row>
    <row r="54" spans="1:28" ht="112.5">
      <c r="A54" s="9">
        <v>15</v>
      </c>
      <c r="B54" s="9" t="s">
        <v>34</v>
      </c>
      <c r="C54" s="9" t="s">
        <v>212</v>
      </c>
      <c r="D54" s="21" t="s">
        <v>213</v>
      </c>
      <c r="E54" s="21" t="s">
        <v>68</v>
      </c>
      <c r="F54" s="21" t="s">
        <v>112</v>
      </c>
      <c r="G54" s="21" t="s">
        <v>195</v>
      </c>
      <c r="H54" s="26">
        <v>39688</v>
      </c>
      <c r="I54" s="9" t="s">
        <v>35</v>
      </c>
      <c r="J54" s="9" t="s">
        <v>190</v>
      </c>
      <c r="K54" s="9">
        <v>9</v>
      </c>
      <c r="L54" s="11">
        <v>8</v>
      </c>
      <c r="M54" s="11">
        <v>2</v>
      </c>
      <c r="N54" s="11">
        <v>0</v>
      </c>
      <c r="O54" s="11">
        <v>6</v>
      </c>
      <c r="P54" s="11">
        <v>4</v>
      </c>
      <c r="Q54" s="11">
        <v>8</v>
      </c>
      <c r="R54" s="11">
        <v>6</v>
      </c>
      <c r="S54" s="11">
        <v>22</v>
      </c>
      <c r="T54" s="11">
        <v>8</v>
      </c>
      <c r="U54" s="11"/>
      <c r="V54" s="12">
        <f t="shared" si="0"/>
        <v>64</v>
      </c>
      <c r="W54" s="11">
        <v>100</v>
      </c>
      <c r="X54" s="13">
        <f t="shared" si="1"/>
        <v>0.64</v>
      </c>
      <c r="Y54" s="14"/>
      <c r="Z54" s="14">
        <f t="shared" si="2"/>
        <v>64</v>
      </c>
      <c r="AA54" s="15" t="s">
        <v>219</v>
      </c>
      <c r="AB54" s="9" t="s">
        <v>196</v>
      </c>
    </row>
    <row r="55" spans="1:28" ht="112.5">
      <c r="A55" s="9">
        <v>16</v>
      </c>
      <c r="B55" s="9" t="s">
        <v>34</v>
      </c>
      <c r="C55" s="9" t="s">
        <v>103</v>
      </c>
      <c r="D55" s="18" t="s">
        <v>104</v>
      </c>
      <c r="E55" s="19" t="s">
        <v>94</v>
      </c>
      <c r="F55" s="19" t="s">
        <v>105</v>
      </c>
      <c r="G55" s="9" t="s">
        <v>55</v>
      </c>
      <c r="H55" s="10">
        <v>39541</v>
      </c>
      <c r="I55" s="9" t="s">
        <v>35</v>
      </c>
      <c r="J55" s="9" t="s">
        <v>190</v>
      </c>
      <c r="K55" s="9">
        <v>9</v>
      </c>
      <c r="L55" s="11">
        <v>4</v>
      </c>
      <c r="M55" s="11">
        <v>2</v>
      </c>
      <c r="N55" s="11">
        <v>0</v>
      </c>
      <c r="O55" s="11">
        <v>9</v>
      </c>
      <c r="P55" s="11">
        <v>4</v>
      </c>
      <c r="Q55" s="11">
        <v>6</v>
      </c>
      <c r="R55" s="11">
        <v>8</v>
      </c>
      <c r="S55" s="11">
        <v>6</v>
      </c>
      <c r="T55" s="11">
        <v>6</v>
      </c>
      <c r="U55" s="11"/>
      <c r="V55" s="12">
        <f t="shared" si="0"/>
        <v>45</v>
      </c>
      <c r="W55" s="11">
        <v>100</v>
      </c>
      <c r="X55" s="13">
        <f t="shared" si="1"/>
        <v>0.45</v>
      </c>
      <c r="Y55" s="14"/>
      <c r="Z55" s="14">
        <f t="shared" si="2"/>
        <v>45</v>
      </c>
      <c r="AA55" s="15" t="s">
        <v>221</v>
      </c>
      <c r="AB55" s="9" t="s">
        <v>42</v>
      </c>
    </row>
    <row r="56" spans="1:28" ht="112.5">
      <c r="A56" s="9">
        <v>17</v>
      </c>
      <c r="B56" s="9" t="s">
        <v>34</v>
      </c>
      <c r="C56" s="9" t="s">
        <v>74</v>
      </c>
      <c r="D56" s="9" t="s">
        <v>75</v>
      </c>
      <c r="E56" s="9" t="s">
        <v>76</v>
      </c>
      <c r="F56" s="9" t="s">
        <v>77</v>
      </c>
      <c r="G56" s="9" t="s">
        <v>55</v>
      </c>
      <c r="H56" s="10">
        <v>39676</v>
      </c>
      <c r="I56" s="9" t="s">
        <v>35</v>
      </c>
      <c r="J56" s="9" t="s">
        <v>190</v>
      </c>
      <c r="K56" s="9">
        <v>9</v>
      </c>
      <c r="L56" s="11">
        <v>8</v>
      </c>
      <c r="M56" s="11">
        <v>0</v>
      </c>
      <c r="N56" s="11">
        <v>1</v>
      </c>
      <c r="O56" s="11">
        <v>6</v>
      </c>
      <c r="P56" s="11">
        <v>0</v>
      </c>
      <c r="Q56" s="11">
        <v>4</v>
      </c>
      <c r="R56" s="11">
        <v>8</v>
      </c>
      <c r="S56" s="11">
        <v>6</v>
      </c>
      <c r="T56" s="11">
        <v>8</v>
      </c>
      <c r="U56" s="11"/>
      <c r="V56" s="12">
        <f t="shared" si="0"/>
        <v>41</v>
      </c>
      <c r="W56" s="11">
        <v>100</v>
      </c>
      <c r="X56" s="13">
        <f t="shared" si="1"/>
        <v>0.41</v>
      </c>
      <c r="Y56" s="14"/>
      <c r="Z56" s="14">
        <f t="shared" si="2"/>
        <v>41</v>
      </c>
      <c r="AA56" s="15" t="s">
        <v>221</v>
      </c>
      <c r="AB56" s="9" t="s">
        <v>42</v>
      </c>
    </row>
    <row r="57" spans="1:28" ht="112.5">
      <c r="A57" s="9">
        <v>18</v>
      </c>
      <c r="B57" s="9" t="s">
        <v>34</v>
      </c>
      <c r="C57" s="9" t="s">
        <v>113</v>
      </c>
      <c r="D57" s="18" t="s">
        <v>114</v>
      </c>
      <c r="E57" s="19" t="s">
        <v>108</v>
      </c>
      <c r="F57" s="19" t="s">
        <v>112</v>
      </c>
      <c r="G57" s="9" t="s">
        <v>55</v>
      </c>
      <c r="H57" s="10">
        <v>45285</v>
      </c>
      <c r="I57" s="9" t="s">
        <v>35</v>
      </c>
      <c r="J57" s="9" t="s">
        <v>190</v>
      </c>
      <c r="K57" s="9">
        <v>9</v>
      </c>
      <c r="L57" s="11">
        <v>4</v>
      </c>
      <c r="M57" s="11">
        <v>0</v>
      </c>
      <c r="N57" s="11">
        <v>1</v>
      </c>
      <c r="O57" s="11">
        <v>6</v>
      </c>
      <c r="P57" s="11">
        <v>3</v>
      </c>
      <c r="Q57" s="11">
        <v>4</v>
      </c>
      <c r="R57" s="11">
        <v>8</v>
      </c>
      <c r="S57" s="11">
        <v>0</v>
      </c>
      <c r="T57" s="11">
        <v>6</v>
      </c>
      <c r="U57" s="11"/>
      <c r="V57" s="12">
        <f t="shared" si="0"/>
        <v>32</v>
      </c>
      <c r="W57" s="11">
        <v>100</v>
      </c>
      <c r="X57" s="13">
        <f t="shared" si="1"/>
        <v>0.32</v>
      </c>
      <c r="Y57" s="14"/>
      <c r="Z57" s="14">
        <f t="shared" si="2"/>
        <v>32</v>
      </c>
      <c r="AA57" s="15" t="s">
        <v>221</v>
      </c>
      <c r="AB57" s="9" t="s">
        <v>42</v>
      </c>
    </row>
    <row r="58" spans="1:28" ht="112.5">
      <c r="A58" s="9">
        <v>19</v>
      </c>
      <c r="B58" s="9" t="s">
        <v>34</v>
      </c>
      <c r="C58" s="9" t="s">
        <v>214</v>
      </c>
      <c r="D58" s="9" t="s">
        <v>215</v>
      </c>
      <c r="E58" s="9" t="s">
        <v>94</v>
      </c>
      <c r="F58" s="9" t="s">
        <v>95</v>
      </c>
      <c r="G58" s="9" t="s">
        <v>195</v>
      </c>
      <c r="H58" s="10">
        <v>39389</v>
      </c>
      <c r="I58" s="9" t="s">
        <v>35</v>
      </c>
      <c r="J58" s="9" t="s">
        <v>190</v>
      </c>
      <c r="K58" s="9">
        <v>9</v>
      </c>
      <c r="L58" s="11">
        <v>10</v>
      </c>
      <c r="M58" s="11">
        <v>2</v>
      </c>
      <c r="N58" s="11">
        <v>3</v>
      </c>
      <c r="O58" s="11">
        <v>3</v>
      </c>
      <c r="P58" s="11">
        <v>4</v>
      </c>
      <c r="Q58" s="11">
        <v>8</v>
      </c>
      <c r="R58" s="11">
        <v>0</v>
      </c>
      <c r="S58" s="11">
        <v>0</v>
      </c>
      <c r="T58" s="11">
        <v>0</v>
      </c>
      <c r="U58" s="11"/>
      <c r="V58" s="12">
        <f t="shared" si="0"/>
        <v>30</v>
      </c>
      <c r="W58" s="11">
        <v>100</v>
      </c>
      <c r="X58" s="13">
        <f t="shared" si="1"/>
        <v>0.3</v>
      </c>
      <c r="Y58" s="14"/>
      <c r="Z58" s="14">
        <f t="shared" si="2"/>
        <v>30</v>
      </c>
      <c r="AA58" s="15" t="s">
        <v>221</v>
      </c>
      <c r="AB58" s="9" t="s">
        <v>196</v>
      </c>
    </row>
    <row r="59" spans="1:28" ht="112.5">
      <c r="A59" s="9">
        <v>20</v>
      </c>
      <c r="B59" s="9" t="s">
        <v>34</v>
      </c>
      <c r="C59" s="9" t="s">
        <v>100</v>
      </c>
      <c r="D59" s="18" t="s">
        <v>101</v>
      </c>
      <c r="E59" s="19" t="s">
        <v>102</v>
      </c>
      <c r="F59" s="19" t="s">
        <v>69</v>
      </c>
      <c r="G59" s="9" t="s">
        <v>55</v>
      </c>
      <c r="H59" s="10">
        <v>39786</v>
      </c>
      <c r="I59" s="9" t="s">
        <v>35</v>
      </c>
      <c r="J59" s="9" t="s">
        <v>190</v>
      </c>
      <c r="K59" s="9">
        <v>9</v>
      </c>
      <c r="L59" s="11">
        <v>4</v>
      </c>
      <c r="M59" s="11">
        <v>0</v>
      </c>
      <c r="N59" s="11">
        <v>0</v>
      </c>
      <c r="O59" s="11">
        <v>3</v>
      </c>
      <c r="P59" s="11">
        <v>4</v>
      </c>
      <c r="Q59" s="11">
        <v>4</v>
      </c>
      <c r="R59" s="11">
        <v>4</v>
      </c>
      <c r="S59" s="11">
        <v>2</v>
      </c>
      <c r="T59" s="11">
        <v>8</v>
      </c>
      <c r="U59" s="11"/>
      <c r="V59" s="12">
        <f t="shared" si="0"/>
        <v>29</v>
      </c>
      <c r="W59" s="11">
        <v>100</v>
      </c>
      <c r="X59" s="13">
        <f t="shared" si="1"/>
        <v>0.29</v>
      </c>
      <c r="Y59" s="14"/>
      <c r="Z59" s="14">
        <f t="shared" si="2"/>
        <v>29</v>
      </c>
      <c r="AA59" s="15" t="s">
        <v>221</v>
      </c>
      <c r="AB59" s="9" t="s">
        <v>42</v>
      </c>
    </row>
    <row r="60" spans="1:28" ht="112.5">
      <c r="A60" s="9">
        <v>21</v>
      </c>
      <c r="B60" s="9" t="s">
        <v>34</v>
      </c>
      <c r="C60" s="9" t="s">
        <v>216</v>
      </c>
      <c r="D60" s="21" t="s">
        <v>217</v>
      </c>
      <c r="E60" s="21" t="s">
        <v>193</v>
      </c>
      <c r="F60" s="21" t="s">
        <v>61</v>
      </c>
      <c r="G60" s="21" t="s">
        <v>195</v>
      </c>
      <c r="H60" s="26">
        <v>39689</v>
      </c>
      <c r="I60" s="9" t="s">
        <v>35</v>
      </c>
      <c r="J60" s="9" t="s">
        <v>190</v>
      </c>
      <c r="K60" s="9">
        <v>9</v>
      </c>
      <c r="L60" s="11">
        <v>2</v>
      </c>
      <c r="M60" s="11">
        <v>2</v>
      </c>
      <c r="N60" s="11">
        <v>0</v>
      </c>
      <c r="O60" s="11">
        <v>9</v>
      </c>
      <c r="P60" s="11">
        <v>4</v>
      </c>
      <c r="Q60" s="11">
        <v>6</v>
      </c>
      <c r="R60" s="11">
        <v>6</v>
      </c>
      <c r="S60" s="11">
        <v>0</v>
      </c>
      <c r="T60" s="11">
        <v>0</v>
      </c>
      <c r="U60" s="11"/>
      <c r="V60" s="12">
        <f t="shared" si="0"/>
        <v>29</v>
      </c>
      <c r="W60" s="11">
        <v>100</v>
      </c>
      <c r="X60" s="13">
        <f t="shared" si="1"/>
        <v>0.29</v>
      </c>
      <c r="Y60" s="14"/>
      <c r="Z60" s="14">
        <f t="shared" si="2"/>
        <v>29</v>
      </c>
      <c r="AA60" s="15" t="s">
        <v>221</v>
      </c>
      <c r="AB60" s="9" t="s">
        <v>196</v>
      </c>
    </row>
    <row r="61" spans="1:28" ht="112.5">
      <c r="A61" s="9">
        <v>22</v>
      </c>
      <c r="B61" s="9" t="s">
        <v>34</v>
      </c>
      <c r="C61" s="9" t="s">
        <v>70</v>
      </c>
      <c r="D61" s="9" t="s">
        <v>71</v>
      </c>
      <c r="E61" s="9" t="s">
        <v>72</v>
      </c>
      <c r="F61" s="9" t="s">
        <v>73</v>
      </c>
      <c r="G61" s="9" t="s">
        <v>55</v>
      </c>
      <c r="H61" s="10">
        <v>39721</v>
      </c>
      <c r="I61" s="9" t="s">
        <v>35</v>
      </c>
      <c r="J61" s="9" t="s">
        <v>190</v>
      </c>
      <c r="K61" s="9">
        <v>9</v>
      </c>
      <c r="L61" s="11">
        <v>4</v>
      </c>
      <c r="M61" s="11">
        <v>0</v>
      </c>
      <c r="N61" s="11">
        <v>1</v>
      </c>
      <c r="O61" s="11">
        <v>3</v>
      </c>
      <c r="P61" s="11">
        <v>3</v>
      </c>
      <c r="Q61" s="11">
        <v>4</v>
      </c>
      <c r="R61" s="11">
        <v>6</v>
      </c>
      <c r="S61" s="11">
        <v>1</v>
      </c>
      <c r="T61" s="11">
        <v>6</v>
      </c>
      <c r="U61" s="11"/>
      <c r="V61" s="12">
        <f t="shared" si="0"/>
        <v>28</v>
      </c>
      <c r="W61" s="11">
        <v>100</v>
      </c>
      <c r="X61" s="13">
        <f t="shared" si="1"/>
        <v>0.28</v>
      </c>
      <c r="Y61" s="14"/>
      <c r="Z61" s="14">
        <f t="shared" si="2"/>
        <v>28</v>
      </c>
      <c r="AA61" s="15" t="s">
        <v>221</v>
      </c>
      <c r="AB61" s="9" t="s">
        <v>42</v>
      </c>
    </row>
    <row r="62" spans="1:28" ht="112.5">
      <c r="A62" s="9">
        <v>23</v>
      </c>
      <c r="B62" s="9" t="s">
        <v>34</v>
      </c>
      <c r="C62" s="9" t="s">
        <v>81</v>
      </c>
      <c r="D62" s="18" t="s">
        <v>82</v>
      </c>
      <c r="E62" s="19" t="s">
        <v>83</v>
      </c>
      <c r="F62" s="19" t="s">
        <v>40</v>
      </c>
      <c r="G62" s="9" t="s">
        <v>41</v>
      </c>
      <c r="H62" s="10">
        <v>39668</v>
      </c>
      <c r="I62" s="9" t="s">
        <v>35</v>
      </c>
      <c r="J62" s="9" t="s">
        <v>190</v>
      </c>
      <c r="K62" s="9">
        <v>9</v>
      </c>
      <c r="L62" s="11">
        <v>4</v>
      </c>
      <c r="M62" s="11">
        <v>0</v>
      </c>
      <c r="N62" s="11">
        <v>1</v>
      </c>
      <c r="O62" s="11">
        <v>6</v>
      </c>
      <c r="P62" s="11">
        <v>2</v>
      </c>
      <c r="Q62" s="11">
        <v>0</v>
      </c>
      <c r="R62" s="11">
        <v>4</v>
      </c>
      <c r="S62" s="11">
        <v>6</v>
      </c>
      <c r="T62" s="11">
        <v>4</v>
      </c>
      <c r="U62" s="11"/>
      <c r="V62" s="12">
        <f t="shared" si="0"/>
        <v>27</v>
      </c>
      <c r="W62" s="11">
        <v>100</v>
      </c>
      <c r="X62" s="13">
        <f t="shared" si="1"/>
        <v>0.27</v>
      </c>
      <c r="Y62" s="14"/>
      <c r="Z62" s="14">
        <f t="shared" si="2"/>
        <v>27</v>
      </c>
      <c r="AA62" s="15" t="s">
        <v>221</v>
      </c>
      <c r="AB62" s="9" t="s">
        <v>42</v>
      </c>
    </row>
    <row r="63" spans="1:28" ht="112.5">
      <c r="A63" s="9">
        <v>24</v>
      </c>
      <c r="B63" s="9" t="s">
        <v>34</v>
      </c>
      <c r="C63" s="9" t="s">
        <v>78</v>
      </c>
      <c r="D63" s="9" t="s">
        <v>79</v>
      </c>
      <c r="E63" s="9" t="s">
        <v>39</v>
      </c>
      <c r="F63" s="17" t="s">
        <v>80</v>
      </c>
      <c r="G63" s="9" t="s">
        <v>41</v>
      </c>
      <c r="H63" s="10">
        <v>39687</v>
      </c>
      <c r="I63" s="9" t="s">
        <v>35</v>
      </c>
      <c r="J63" s="9" t="s">
        <v>190</v>
      </c>
      <c r="K63" s="9">
        <v>9</v>
      </c>
      <c r="L63" s="11">
        <v>4</v>
      </c>
      <c r="M63" s="11">
        <v>0</v>
      </c>
      <c r="N63" s="11">
        <v>0</v>
      </c>
      <c r="O63" s="11">
        <v>0</v>
      </c>
      <c r="P63" s="11">
        <v>1</v>
      </c>
      <c r="Q63" s="11">
        <v>4</v>
      </c>
      <c r="R63" s="11">
        <v>6</v>
      </c>
      <c r="S63" s="11">
        <v>0</v>
      </c>
      <c r="T63" s="11">
        <v>4</v>
      </c>
      <c r="U63" s="11"/>
      <c r="V63" s="12">
        <f t="shared" si="0"/>
        <v>19</v>
      </c>
      <c r="W63" s="11">
        <v>100</v>
      </c>
      <c r="X63" s="13">
        <f t="shared" si="1"/>
        <v>0.19</v>
      </c>
      <c r="Y63" s="14"/>
      <c r="Z63" s="14">
        <f t="shared" si="2"/>
        <v>19</v>
      </c>
      <c r="AA63" s="15" t="s">
        <v>221</v>
      </c>
      <c r="AB63" s="9" t="s">
        <v>42</v>
      </c>
    </row>
    <row r="64" spans="1:28" ht="112.5">
      <c r="A64" s="9">
        <v>25</v>
      </c>
      <c r="B64" s="9" t="s">
        <v>34</v>
      </c>
      <c r="C64" s="9" t="s">
        <v>96</v>
      </c>
      <c r="D64" s="18" t="s">
        <v>97</v>
      </c>
      <c r="E64" s="19" t="s">
        <v>98</v>
      </c>
      <c r="F64" s="19" t="s">
        <v>99</v>
      </c>
      <c r="G64" s="9" t="s">
        <v>55</v>
      </c>
      <c r="H64" s="10">
        <v>39667</v>
      </c>
      <c r="I64" s="9" t="s">
        <v>35</v>
      </c>
      <c r="J64" s="9" t="s">
        <v>190</v>
      </c>
      <c r="K64" s="9">
        <v>9</v>
      </c>
      <c r="L64" s="11">
        <v>6</v>
      </c>
      <c r="M64" s="11">
        <v>0</v>
      </c>
      <c r="N64" s="11">
        <v>1</v>
      </c>
      <c r="O64" s="11">
        <v>3</v>
      </c>
      <c r="P64" s="11">
        <v>0</v>
      </c>
      <c r="Q64" s="11">
        <v>2</v>
      </c>
      <c r="R64" s="11">
        <v>6</v>
      </c>
      <c r="S64" s="11">
        <v>0</v>
      </c>
      <c r="T64" s="11">
        <v>0</v>
      </c>
      <c r="U64" s="11"/>
      <c r="V64" s="12">
        <f t="shared" si="0"/>
        <v>18</v>
      </c>
      <c r="W64" s="11">
        <v>100</v>
      </c>
      <c r="X64" s="13">
        <f t="shared" si="1"/>
        <v>0.18</v>
      </c>
      <c r="Y64" s="14"/>
      <c r="Z64" s="14">
        <f t="shared" si="2"/>
        <v>18</v>
      </c>
      <c r="AA64" s="15" t="s">
        <v>221</v>
      </c>
      <c r="AB64" s="9" t="s">
        <v>42</v>
      </c>
    </row>
    <row r="65" spans="1:28" ht="112.5">
      <c r="A65" s="9">
        <v>26</v>
      </c>
      <c r="B65" s="9" t="s">
        <v>34</v>
      </c>
      <c r="C65" s="9" t="s">
        <v>84</v>
      </c>
      <c r="D65" s="18" t="s">
        <v>85</v>
      </c>
      <c r="E65" s="19" t="s">
        <v>86</v>
      </c>
      <c r="F65" s="19" t="s">
        <v>87</v>
      </c>
      <c r="G65" s="9" t="s">
        <v>55</v>
      </c>
      <c r="H65" s="10">
        <v>39501</v>
      </c>
      <c r="I65" s="9" t="s">
        <v>35</v>
      </c>
      <c r="J65" s="9" t="s">
        <v>190</v>
      </c>
      <c r="K65" s="9">
        <v>9</v>
      </c>
      <c r="L65" s="11">
        <v>6</v>
      </c>
      <c r="M65" s="11">
        <v>0</v>
      </c>
      <c r="N65" s="11">
        <v>0</v>
      </c>
      <c r="O65" s="11">
        <v>3</v>
      </c>
      <c r="P65" s="11">
        <v>0</v>
      </c>
      <c r="Q65" s="11">
        <v>4</v>
      </c>
      <c r="R65" s="11">
        <v>4</v>
      </c>
      <c r="S65" s="11">
        <v>0</v>
      </c>
      <c r="T65" s="11">
        <v>0</v>
      </c>
      <c r="U65" s="11"/>
      <c r="V65" s="12">
        <f t="shared" si="0"/>
        <v>17</v>
      </c>
      <c r="W65" s="11">
        <v>100</v>
      </c>
      <c r="X65" s="13">
        <f t="shared" si="1"/>
        <v>0.17</v>
      </c>
      <c r="Y65" s="14"/>
      <c r="Z65" s="14">
        <f t="shared" si="2"/>
        <v>17</v>
      </c>
      <c r="AA65" s="15" t="s">
        <v>221</v>
      </c>
      <c r="AB65" s="9" t="s">
        <v>42</v>
      </c>
    </row>
    <row r="66" spans="1:28" ht="112.5">
      <c r="A66" s="9">
        <v>27</v>
      </c>
      <c r="B66" s="9" t="s">
        <v>34</v>
      </c>
      <c r="C66" s="9" t="s">
        <v>88</v>
      </c>
      <c r="D66" s="18" t="s">
        <v>89</v>
      </c>
      <c r="E66" s="19" t="s">
        <v>90</v>
      </c>
      <c r="F66" s="19" t="s">
        <v>91</v>
      </c>
      <c r="G66" s="9" t="s">
        <v>41</v>
      </c>
      <c r="H66" s="10">
        <v>39703</v>
      </c>
      <c r="I66" s="9" t="s">
        <v>35</v>
      </c>
      <c r="J66" s="9" t="s">
        <v>190</v>
      </c>
      <c r="K66" s="9">
        <v>9</v>
      </c>
      <c r="L66" s="11">
        <v>4</v>
      </c>
      <c r="M66" s="11">
        <v>0</v>
      </c>
      <c r="N66" s="11">
        <v>0</v>
      </c>
      <c r="O66" s="11">
        <v>0</v>
      </c>
      <c r="P66" s="11">
        <v>4</v>
      </c>
      <c r="Q66" s="11">
        <v>2</v>
      </c>
      <c r="R66" s="11">
        <v>4</v>
      </c>
      <c r="S66" s="11">
        <v>0</v>
      </c>
      <c r="T66" s="11">
        <v>2</v>
      </c>
      <c r="U66" s="11"/>
      <c r="V66" s="12">
        <f t="shared" si="0"/>
        <v>16</v>
      </c>
      <c r="W66" s="11">
        <v>100</v>
      </c>
      <c r="X66" s="13">
        <f t="shared" si="1"/>
        <v>0.16</v>
      </c>
      <c r="Y66" s="14"/>
      <c r="Z66" s="14">
        <f t="shared" si="2"/>
        <v>16</v>
      </c>
      <c r="AA66" s="15" t="s">
        <v>221</v>
      </c>
      <c r="AB66" s="9" t="s">
        <v>42</v>
      </c>
    </row>
    <row r="67" spans="1:28" ht="112.5">
      <c r="A67" s="9">
        <v>28</v>
      </c>
      <c r="B67" s="9" t="s">
        <v>34</v>
      </c>
      <c r="C67" s="9" t="s">
        <v>106</v>
      </c>
      <c r="D67" s="18" t="s">
        <v>107</v>
      </c>
      <c r="E67" s="19" t="s">
        <v>108</v>
      </c>
      <c r="F67" s="19" t="s">
        <v>95</v>
      </c>
      <c r="G67" s="9" t="s">
        <v>55</v>
      </c>
      <c r="H67" s="10">
        <v>39731</v>
      </c>
      <c r="I67" s="9" t="s">
        <v>35</v>
      </c>
      <c r="J67" s="9" t="s">
        <v>190</v>
      </c>
      <c r="K67" s="9">
        <v>9</v>
      </c>
      <c r="L67" s="11">
        <v>2</v>
      </c>
      <c r="M67" s="11">
        <v>2</v>
      </c>
      <c r="N67" s="11">
        <v>0</v>
      </c>
      <c r="O67" s="11">
        <v>6</v>
      </c>
      <c r="P67" s="11">
        <v>2</v>
      </c>
      <c r="Q67" s="11">
        <v>0</v>
      </c>
      <c r="R67" s="11">
        <v>4</v>
      </c>
      <c r="S67" s="11">
        <v>0</v>
      </c>
      <c r="T67" s="11">
        <v>0</v>
      </c>
      <c r="U67" s="11"/>
      <c r="V67" s="12">
        <f t="shared" si="0"/>
        <v>16</v>
      </c>
      <c r="W67" s="11">
        <v>100</v>
      </c>
      <c r="X67" s="13">
        <f t="shared" si="1"/>
        <v>0.16</v>
      </c>
      <c r="Y67" s="14"/>
      <c r="Z67" s="14">
        <f t="shared" si="2"/>
        <v>16</v>
      </c>
      <c r="AA67" s="15" t="s">
        <v>221</v>
      </c>
      <c r="AB67" s="9" t="s">
        <v>42</v>
      </c>
    </row>
    <row r="68" spans="1:28" ht="112.5">
      <c r="A68" s="9">
        <v>29</v>
      </c>
      <c r="B68" s="9" t="s">
        <v>34</v>
      </c>
      <c r="C68" s="9" t="s">
        <v>109</v>
      </c>
      <c r="D68" s="18" t="s">
        <v>110</v>
      </c>
      <c r="E68" s="19" t="s">
        <v>111</v>
      </c>
      <c r="F68" s="19" t="s">
        <v>112</v>
      </c>
      <c r="G68" s="9" t="s">
        <v>55</v>
      </c>
      <c r="H68" s="10">
        <v>39545</v>
      </c>
      <c r="I68" s="9" t="s">
        <v>35</v>
      </c>
      <c r="J68" s="9" t="s">
        <v>190</v>
      </c>
      <c r="K68" s="9">
        <v>9</v>
      </c>
      <c r="L68" s="11">
        <v>6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2</v>
      </c>
      <c r="S68" s="11">
        <v>0</v>
      </c>
      <c r="T68" s="11">
        <v>4</v>
      </c>
      <c r="U68" s="11"/>
      <c r="V68" s="12">
        <f t="shared" si="0"/>
        <v>12</v>
      </c>
      <c r="W68" s="11">
        <v>100</v>
      </c>
      <c r="X68" s="13">
        <f t="shared" si="1"/>
        <v>0.12</v>
      </c>
      <c r="Y68" s="14"/>
      <c r="Z68" s="14">
        <f t="shared" si="2"/>
        <v>12</v>
      </c>
      <c r="AA68" s="15" t="s">
        <v>221</v>
      </c>
      <c r="AB68" s="9" t="s">
        <v>42</v>
      </c>
    </row>
    <row r="69" spans="1:28" ht="112.5">
      <c r="A69" s="9">
        <v>30</v>
      </c>
      <c r="B69" s="9" t="s">
        <v>34</v>
      </c>
      <c r="C69" s="9" t="s">
        <v>92</v>
      </c>
      <c r="D69" s="18" t="s">
        <v>93</v>
      </c>
      <c r="E69" s="19" t="s">
        <v>94</v>
      </c>
      <c r="F69" s="19" t="s">
        <v>95</v>
      </c>
      <c r="G69" s="9" t="s">
        <v>55</v>
      </c>
      <c r="H69" s="10">
        <v>39701</v>
      </c>
      <c r="I69" s="9" t="s">
        <v>35</v>
      </c>
      <c r="J69" s="9" t="s">
        <v>190</v>
      </c>
      <c r="K69" s="9">
        <v>9</v>
      </c>
      <c r="L69" s="11">
        <v>2</v>
      </c>
      <c r="M69" s="11">
        <v>0</v>
      </c>
      <c r="N69" s="11">
        <v>0</v>
      </c>
      <c r="O69" s="11">
        <v>3</v>
      </c>
      <c r="P69" s="11">
        <v>0</v>
      </c>
      <c r="Q69" s="11">
        <v>0</v>
      </c>
      <c r="R69" s="11">
        <v>4</v>
      </c>
      <c r="S69" s="11">
        <v>0</v>
      </c>
      <c r="T69" s="11">
        <v>2</v>
      </c>
      <c r="U69" s="11"/>
      <c r="V69" s="12">
        <f t="shared" si="0"/>
        <v>11</v>
      </c>
      <c r="W69" s="11">
        <v>100</v>
      </c>
      <c r="X69" s="13">
        <f t="shared" si="1"/>
        <v>0.11</v>
      </c>
      <c r="Y69" s="14"/>
      <c r="Z69" s="14">
        <f t="shared" si="2"/>
        <v>11</v>
      </c>
      <c r="AA69" s="15" t="s">
        <v>221</v>
      </c>
      <c r="AB69" s="9" t="s">
        <v>42</v>
      </c>
    </row>
    <row r="70" spans="1:28" ht="112.5">
      <c r="A70" s="9">
        <v>31</v>
      </c>
      <c r="B70" s="9" t="s">
        <v>34</v>
      </c>
      <c r="C70" s="9" t="s">
        <v>123</v>
      </c>
      <c r="D70" s="18" t="s">
        <v>129</v>
      </c>
      <c r="E70" s="19" t="s">
        <v>130</v>
      </c>
      <c r="F70" s="19" t="s">
        <v>105</v>
      </c>
      <c r="G70" s="9" t="s">
        <v>55</v>
      </c>
      <c r="H70" s="10">
        <v>39181</v>
      </c>
      <c r="I70" s="9" t="s">
        <v>35</v>
      </c>
      <c r="J70" s="9" t="s">
        <v>190</v>
      </c>
      <c r="K70" s="9">
        <v>10</v>
      </c>
      <c r="L70" s="11">
        <v>8</v>
      </c>
      <c r="M70" s="11">
        <v>0</v>
      </c>
      <c r="N70" s="11">
        <v>0</v>
      </c>
      <c r="O70" s="11">
        <v>6</v>
      </c>
      <c r="P70" s="11">
        <v>6</v>
      </c>
      <c r="Q70" s="11">
        <v>10</v>
      </c>
      <c r="R70" s="11">
        <v>6</v>
      </c>
      <c r="S70" s="11">
        <v>4</v>
      </c>
      <c r="T70" s="11">
        <v>2</v>
      </c>
      <c r="U70" s="11"/>
      <c r="V70" s="12">
        <f t="shared" si="0"/>
        <v>42</v>
      </c>
      <c r="W70" s="11">
        <v>100</v>
      </c>
      <c r="X70" s="13">
        <f t="shared" si="1"/>
        <v>0.42</v>
      </c>
      <c r="Y70" s="14"/>
      <c r="Z70" s="14">
        <f t="shared" si="2"/>
        <v>42</v>
      </c>
      <c r="AA70" s="15" t="s">
        <v>221</v>
      </c>
      <c r="AB70" s="9" t="s">
        <v>115</v>
      </c>
    </row>
    <row r="71" spans="1:28" ht="50.25" customHeight="1">
      <c r="A71" s="9">
        <v>32</v>
      </c>
      <c r="B71" s="9" t="s">
        <v>34</v>
      </c>
      <c r="C71" s="9" t="s">
        <v>147</v>
      </c>
      <c r="D71" s="18" t="s">
        <v>148</v>
      </c>
      <c r="E71" s="19" t="s">
        <v>149</v>
      </c>
      <c r="F71" s="19" t="s">
        <v>46</v>
      </c>
      <c r="G71" s="9" t="s">
        <v>41</v>
      </c>
      <c r="H71" s="10">
        <v>39413</v>
      </c>
      <c r="I71" s="9" t="s">
        <v>35</v>
      </c>
      <c r="J71" s="9" t="s">
        <v>190</v>
      </c>
      <c r="K71" s="9">
        <v>10</v>
      </c>
      <c r="L71" s="11">
        <v>8</v>
      </c>
      <c r="M71" s="11">
        <v>0</v>
      </c>
      <c r="N71" s="11">
        <v>0</v>
      </c>
      <c r="O71" s="11">
        <v>9</v>
      </c>
      <c r="P71" s="11">
        <v>8</v>
      </c>
      <c r="Q71" s="11">
        <v>5</v>
      </c>
      <c r="R71" s="11">
        <v>10</v>
      </c>
      <c r="S71" s="11">
        <v>0</v>
      </c>
      <c r="T71" s="11">
        <v>0</v>
      </c>
      <c r="U71" s="11"/>
      <c r="V71" s="12">
        <f t="shared" si="0"/>
        <v>40</v>
      </c>
      <c r="W71" s="11">
        <v>100</v>
      </c>
      <c r="X71" s="13">
        <f t="shared" si="1"/>
        <v>0.4</v>
      </c>
      <c r="Y71" s="14"/>
      <c r="Z71" s="14">
        <f t="shared" si="2"/>
        <v>40</v>
      </c>
      <c r="AA71" s="15" t="s">
        <v>221</v>
      </c>
      <c r="AB71" s="9" t="s">
        <v>115</v>
      </c>
    </row>
    <row r="72" spans="1:28" ht="45.75" customHeight="1">
      <c r="A72" s="9">
        <v>33</v>
      </c>
      <c r="B72" s="9" t="s">
        <v>34</v>
      </c>
      <c r="C72" s="9" t="s">
        <v>124</v>
      </c>
      <c r="D72" s="18" t="s">
        <v>131</v>
      </c>
      <c r="E72" s="19" t="s">
        <v>132</v>
      </c>
      <c r="F72" s="19" t="s">
        <v>133</v>
      </c>
      <c r="G72" s="9" t="s">
        <v>41</v>
      </c>
      <c r="H72" s="10">
        <v>39195</v>
      </c>
      <c r="I72" s="9" t="s">
        <v>35</v>
      </c>
      <c r="J72" s="9" t="s">
        <v>190</v>
      </c>
      <c r="K72" s="9">
        <v>10</v>
      </c>
      <c r="L72" s="11">
        <v>6</v>
      </c>
      <c r="M72" s="11">
        <v>0</v>
      </c>
      <c r="N72" s="11">
        <v>0</v>
      </c>
      <c r="O72" s="11">
        <v>3</v>
      </c>
      <c r="P72" s="11">
        <v>2</v>
      </c>
      <c r="Q72" s="11">
        <v>10</v>
      </c>
      <c r="R72" s="11">
        <v>6</v>
      </c>
      <c r="S72" s="11">
        <v>4</v>
      </c>
      <c r="T72" s="11">
        <v>2</v>
      </c>
      <c r="U72" s="11"/>
      <c r="V72" s="12">
        <f aca="true" t="shared" si="3" ref="V72:V88">SUM(L72:U72)</f>
        <v>33</v>
      </c>
      <c r="W72" s="11">
        <v>100</v>
      </c>
      <c r="X72" s="13">
        <f aca="true" t="shared" si="4" ref="X72:X88">V72/W72</f>
        <v>0.33</v>
      </c>
      <c r="Y72" s="14"/>
      <c r="Z72" s="14">
        <f aca="true" t="shared" si="5" ref="Z72:Z88">SUM(V72,Y72)</f>
        <v>33</v>
      </c>
      <c r="AA72" s="15" t="s">
        <v>221</v>
      </c>
      <c r="AB72" s="9" t="s">
        <v>115</v>
      </c>
    </row>
    <row r="73" spans="1:28" ht="50.25" customHeight="1">
      <c r="A73" s="9">
        <v>34</v>
      </c>
      <c r="B73" s="9" t="s">
        <v>34</v>
      </c>
      <c r="C73" s="9" t="s">
        <v>140</v>
      </c>
      <c r="D73" s="18" t="s">
        <v>141</v>
      </c>
      <c r="E73" s="19" t="s">
        <v>142</v>
      </c>
      <c r="F73" s="19" t="s">
        <v>143</v>
      </c>
      <c r="G73" s="9" t="s">
        <v>41</v>
      </c>
      <c r="H73" s="10">
        <v>39103</v>
      </c>
      <c r="I73" s="9" t="s">
        <v>35</v>
      </c>
      <c r="J73" s="9" t="s">
        <v>190</v>
      </c>
      <c r="K73" s="9">
        <v>10</v>
      </c>
      <c r="L73" s="11">
        <v>2</v>
      </c>
      <c r="M73" s="11">
        <v>2</v>
      </c>
      <c r="N73" s="11">
        <v>0</v>
      </c>
      <c r="O73" s="11">
        <v>6</v>
      </c>
      <c r="P73" s="11">
        <v>8</v>
      </c>
      <c r="Q73" s="11">
        <v>4</v>
      </c>
      <c r="R73" s="11">
        <v>8</v>
      </c>
      <c r="S73" s="11">
        <v>0</v>
      </c>
      <c r="T73" s="11">
        <v>2</v>
      </c>
      <c r="U73" s="11"/>
      <c r="V73" s="12">
        <f t="shared" si="3"/>
        <v>32</v>
      </c>
      <c r="W73" s="11">
        <v>100</v>
      </c>
      <c r="X73" s="13">
        <f t="shared" si="4"/>
        <v>0.32</v>
      </c>
      <c r="Y73" s="14"/>
      <c r="Z73" s="14">
        <f t="shared" si="5"/>
        <v>32</v>
      </c>
      <c r="AA73" s="15" t="s">
        <v>221</v>
      </c>
      <c r="AB73" s="9" t="s">
        <v>115</v>
      </c>
    </row>
    <row r="74" spans="1:28" ht="50.25" customHeight="1">
      <c r="A74" s="9">
        <v>35</v>
      </c>
      <c r="B74" s="9" t="s">
        <v>34</v>
      </c>
      <c r="C74" s="9" t="s">
        <v>135</v>
      </c>
      <c r="D74" s="18" t="s">
        <v>136</v>
      </c>
      <c r="E74" s="19" t="s">
        <v>137</v>
      </c>
      <c r="F74" s="19" t="s">
        <v>138</v>
      </c>
      <c r="G74" s="9" t="s">
        <v>41</v>
      </c>
      <c r="H74" s="10" t="s">
        <v>139</v>
      </c>
      <c r="I74" s="9" t="s">
        <v>35</v>
      </c>
      <c r="J74" s="9" t="s">
        <v>190</v>
      </c>
      <c r="K74" s="9">
        <v>10</v>
      </c>
      <c r="L74" s="11">
        <v>4</v>
      </c>
      <c r="M74" s="11">
        <v>2</v>
      </c>
      <c r="N74" s="11">
        <v>0</v>
      </c>
      <c r="O74" s="11">
        <v>9</v>
      </c>
      <c r="P74" s="11">
        <v>2</v>
      </c>
      <c r="Q74" s="11">
        <v>1</v>
      </c>
      <c r="R74" s="11">
        <v>8</v>
      </c>
      <c r="S74" s="11">
        <v>0</v>
      </c>
      <c r="T74" s="11">
        <v>4</v>
      </c>
      <c r="U74" s="11"/>
      <c r="V74" s="12">
        <f t="shared" si="3"/>
        <v>30</v>
      </c>
      <c r="W74" s="11">
        <v>100</v>
      </c>
      <c r="X74" s="13">
        <f t="shared" si="4"/>
        <v>0.3</v>
      </c>
      <c r="Y74" s="14"/>
      <c r="Z74" s="14">
        <f t="shared" si="5"/>
        <v>30</v>
      </c>
      <c r="AA74" s="15" t="s">
        <v>221</v>
      </c>
      <c r="AB74" s="9" t="s">
        <v>115</v>
      </c>
    </row>
    <row r="75" spans="1:28" ht="112.5">
      <c r="A75" s="9">
        <v>36</v>
      </c>
      <c r="B75" s="9" t="s">
        <v>34</v>
      </c>
      <c r="C75" s="9" t="s">
        <v>122</v>
      </c>
      <c r="D75" s="18" t="s">
        <v>128</v>
      </c>
      <c r="E75" s="19" t="s">
        <v>39</v>
      </c>
      <c r="F75" s="19" t="s">
        <v>91</v>
      </c>
      <c r="G75" s="9" t="s">
        <v>41</v>
      </c>
      <c r="H75" s="10">
        <v>39345</v>
      </c>
      <c r="I75" s="9" t="s">
        <v>35</v>
      </c>
      <c r="J75" s="9" t="s">
        <v>190</v>
      </c>
      <c r="K75" s="9">
        <v>10</v>
      </c>
      <c r="L75" s="11">
        <v>6</v>
      </c>
      <c r="M75" s="11">
        <v>0</v>
      </c>
      <c r="N75" s="11">
        <v>0</v>
      </c>
      <c r="O75" s="11">
        <v>6</v>
      </c>
      <c r="P75" s="11">
        <v>2</v>
      </c>
      <c r="Q75" s="11">
        <v>4</v>
      </c>
      <c r="R75" s="11">
        <v>8</v>
      </c>
      <c r="S75" s="11">
        <v>0</v>
      </c>
      <c r="T75" s="11">
        <v>2</v>
      </c>
      <c r="U75" s="11"/>
      <c r="V75" s="12">
        <f t="shared" si="3"/>
        <v>28</v>
      </c>
      <c r="W75" s="11">
        <v>100</v>
      </c>
      <c r="X75" s="13">
        <f t="shared" si="4"/>
        <v>0.28</v>
      </c>
      <c r="Y75" s="14"/>
      <c r="Z75" s="14">
        <f t="shared" si="5"/>
        <v>28</v>
      </c>
      <c r="AA75" s="15" t="s">
        <v>221</v>
      </c>
      <c r="AB75" s="9" t="s">
        <v>115</v>
      </c>
    </row>
    <row r="76" spans="1:28" ht="112.5">
      <c r="A76" s="9">
        <v>37</v>
      </c>
      <c r="B76" s="9" t="s">
        <v>34</v>
      </c>
      <c r="C76" s="9" t="s">
        <v>144</v>
      </c>
      <c r="D76" s="18" t="s">
        <v>145</v>
      </c>
      <c r="E76" s="19" t="s">
        <v>125</v>
      </c>
      <c r="F76" s="19" t="s">
        <v>146</v>
      </c>
      <c r="G76" s="9" t="s">
        <v>41</v>
      </c>
      <c r="H76" s="10">
        <v>39172</v>
      </c>
      <c r="I76" s="9" t="s">
        <v>35</v>
      </c>
      <c r="J76" s="9" t="s">
        <v>190</v>
      </c>
      <c r="K76" s="9">
        <v>10</v>
      </c>
      <c r="L76" s="11">
        <v>4</v>
      </c>
      <c r="M76" s="11">
        <v>0</v>
      </c>
      <c r="N76" s="11">
        <v>0</v>
      </c>
      <c r="O76" s="11">
        <v>2</v>
      </c>
      <c r="P76" s="11">
        <v>4</v>
      </c>
      <c r="Q76" s="11">
        <v>4</v>
      </c>
      <c r="R76" s="11">
        <v>10</v>
      </c>
      <c r="S76" s="11">
        <v>4</v>
      </c>
      <c r="T76" s="11">
        <v>0</v>
      </c>
      <c r="U76" s="11"/>
      <c r="V76" s="12">
        <f t="shared" si="3"/>
        <v>28</v>
      </c>
      <c r="W76" s="11">
        <v>100</v>
      </c>
      <c r="X76" s="13">
        <f t="shared" si="4"/>
        <v>0.28</v>
      </c>
      <c r="Y76" s="14"/>
      <c r="Z76" s="14">
        <f t="shared" si="5"/>
        <v>28</v>
      </c>
      <c r="AA76" s="15" t="s">
        <v>221</v>
      </c>
      <c r="AB76" s="9" t="s">
        <v>115</v>
      </c>
    </row>
    <row r="77" spans="1:28" ht="112.5">
      <c r="A77" s="9">
        <v>38</v>
      </c>
      <c r="B77" s="9" t="s">
        <v>34</v>
      </c>
      <c r="C77" s="9" t="s">
        <v>116</v>
      </c>
      <c r="D77" s="18" t="s">
        <v>117</v>
      </c>
      <c r="E77" s="19" t="s">
        <v>118</v>
      </c>
      <c r="F77" s="19" t="s">
        <v>73</v>
      </c>
      <c r="G77" s="9" t="s">
        <v>55</v>
      </c>
      <c r="H77" s="10">
        <v>39186</v>
      </c>
      <c r="I77" s="9" t="s">
        <v>35</v>
      </c>
      <c r="J77" s="9" t="s">
        <v>190</v>
      </c>
      <c r="K77" s="9">
        <v>10</v>
      </c>
      <c r="L77" s="11">
        <v>6</v>
      </c>
      <c r="M77" s="11">
        <v>0</v>
      </c>
      <c r="N77" s="11">
        <v>0</v>
      </c>
      <c r="O77" s="11">
        <v>9</v>
      </c>
      <c r="P77" s="11">
        <v>4</v>
      </c>
      <c r="Q77" s="11">
        <v>0</v>
      </c>
      <c r="R77" s="11">
        <v>8</v>
      </c>
      <c r="S77" s="11">
        <v>0</v>
      </c>
      <c r="T77" s="11">
        <v>0</v>
      </c>
      <c r="U77" s="11"/>
      <c r="V77" s="12">
        <f t="shared" si="3"/>
        <v>27</v>
      </c>
      <c r="W77" s="11">
        <v>100</v>
      </c>
      <c r="X77" s="13">
        <f t="shared" si="4"/>
        <v>0.27</v>
      </c>
      <c r="Y77" s="14"/>
      <c r="Z77" s="14">
        <f t="shared" si="5"/>
        <v>27</v>
      </c>
      <c r="AA77" s="15" t="s">
        <v>221</v>
      </c>
      <c r="AB77" s="9" t="s">
        <v>115</v>
      </c>
    </row>
    <row r="78" spans="1:28" ht="112.5">
      <c r="A78" s="9">
        <v>39</v>
      </c>
      <c r="B78" s="9" t="s">
        <v>34</v>
      </c>
      <c r="C78" s="9" t="s">
        <v>127</v>
      </c>
      <c r="D78" s="18" t="s">
        <v>134</v>
      </c>
      <c r="E78" s="19" t="s">
        <v>49</v>
      </c>
      <c r="F78" s="19" t="s">
        <v>80</v>
      </c>
      <c r="G78" s="9" t="s">
        <v>41</v>
      </c>
      <c r="H78" s="10">
        <v>39330</v>
      </c>
      <c r="I78" s="9" t="s">
        <v>35</v>
      </c>
      <c r="J78" s="9" t="s">
        <v>190</v>
      </c>
      <c r="K78" s="9">
        <v>10</v>
      </c>
      <c r="L78" s="11">
        <v>6</v>
      </c>
      <c r="M78" s="11">
        <v>0</v>
      </c>
      <c r="N78" s="11">
        <v>0</v>
      </c>
      <c r="O78" s="11">
        <v>6</v>
      </c>
      <c r="P78" s="11">
        <v>0</v>
      </c>
      <c r="Q78" s="11">
        <v>2</v>
      </c>
      <c r="R78" s="11">
        <v>6</v>
      </c>
      <c r="S78" s="11">
        <v>0</v>
      </c>
      <c r="T78" s="11">
        <v>0</v>
      </c>
      <c r="U78" s="11"/>
      <c r="V78" s="12">
        <f t="shared" si="3"/>
        <v>20</v>
      </c>
      <c r="W78" s="11">
        <v>100</v>
      </c>
      <c r="X78" s="13">
        <f t="shared" si="4"/>
        <v>0.2</v>
      </c>
      <c r="Y78" s="14"/>
      <c r="Z78" s="14">
        <f t="shared" si="5"/>
        <v>20</v>
      </c>
      <c r="AA78" s="15" t="s">
        <v>221</v>
      </c>
      <c r="AB78" s="9" t="s">
        <v>115</v>
      </c>
    </row>
    <row r="79" spans="1:28" ht="112.5">
      <c r="A79" s="9">
        <v>40</v>
      </c>
      <c r="B79" s="9" t="s">
        <v>34</v>
      </c>
      <c r="C79" s="9" t="s">
        <v>150</v>
      </c>
      <c r="D79" s="18" t="s">
        <v>151</v>
      </c>
      <c r="E79" s="19" t="s">
        <v>57</v>
      </c>
      <c r="F79" s="19" t="s">
        <v>80</v>
      </c>
      <c r="G79" s="9" t="s">
        <v>41</v>
      </c>
      <c r="H79" s="10">
        <v>45058</v>
      </c>
      <c r="I79" s="9" t="s">
        <v>35</v>
      </c>
      <c r="J79" s="9" t="s">
        <v>190</v>
      </c>
      <c r="K79" s="9">
        <v>10</v>
      </c>
      <c r="L79" s="11">
        <v>2</v>
      </c>
      <c r="M79" s="11">
        <v>2</v>
      </c>
      <c r="N79" s="11">
        <v>0</v>
      </c>
      <c r="O79" s="11">
        <v>6</v>
      </c>
      <c r="P79" s="11">
        <v>0</v>
      </c>
      <c r="Q79" s="11">
        <v>0</v>
      </c>
      <c r="R79" s="11">
        <v>8</v>
      </c>
      <c r="S79" s="11">
        <v>0</v>
      </c>
      <c r="T79" s="11">
        <v>0</v>
      </c>
      <c r="U79" s="11"/>
      <c r="V79" s="12">
        <f t="shared" si="3"/>
        <v>18</v>
      </c>
      <c r="W79" s="11">
        <v>100</v>
      </c>
      <c r="X79" s="13">
        <f t="shared" si="4"/>
        <v>0.18</v>
      </c>
      <c r="Y79" s="14"/>
      <c r="Z79" s="14">
        <f t="shared" si="5"/>
        <v>18</v>
      </c>
      <c r="AA79" s="15" t="s">
        <v>221</v>
      </c>
      <c r="AB79" s="9" t="s">
        <v>115</v>
      </c>
    </row>
    <row r="80" spans="1:28" ht="112.5">
      <c r="A80" s="9">
        <v>41</v>
      </c>
      <c r="B80" s="9" t="s">
        <v>34</v>
      </c>
      <c r="C80" s="9" t="s">
        <v>152</v>
      </c>
      <c r="D80" s="20" t="s">
        <v>153</v>
      </c>
      <c r="E80" s="22" t="s">
        <v>154</v>
      </c>
      <c r="F80" s="22" t="s">
        <v>155</v>
      </c>
      <c r="G80" s="23" t="s">
        <v>41</v>
      </c>
      <c r="H80" s="25">
        <v>38945</v>
      </c>
      <c r="I80" s="9" t="s">
        <v>35</v>
      </c>
      <c r="J80" s="9" t="s">
        <v>190</v>
      </c>
      <c r="K80" s="9">
        <v>11</v>
      </c>
      <c r="L80" s="11">
        <v>10</v>
      </c>
      <c r="M80" s="11">
        <v>4</v>
      </c>
      <c r="N80" s="11">
        <v>6</v>
      </c>
      <c r="O80" s="11">
        <v>9</v>
      </c>
      <c r="P80" s="11">
        <v>8</v>
      </c>
      <c r="Q80" s="11">
        <v>6</v>
      </c>
      <c r="R80" s="11">
        <v>10</v>
      </c>
      <c r="S80" s="11">
        <v>0</v>
      </c>
      <c r="T80" s="11">
        <v>4</v>
      </c>
      <c r="U80" s="11"/>
      <c r="V80" s="12">
        <f t="shared" si="3"/>
        <v>57</v>
      </c>
      <c r="W80" s="11">
        <v>100</v>
      </c>
      <c r="X80" s="13">
        <f t="shared" si="4"/>
        <v>0.57</v>
      </c>
      <c r="Y80" s="14"/>
      <c r="Z80" s="14">
        <f t="shared" si="5"/>
        <v>57</v>
      </c>
      <c r="AA80" s="15" t="s">
        <v>219</v>
      </c>
      <c r="AB80" s="9" t="s">
        <v>115</v>
      </c>
    </row>
    <row r="81" spans="1:28" ht="113.25" thickBot="1">
      <c r="A81" s="9">
        <v>42</v>
      </c>
      <c r="B81" s="9" t="s">
        <v>34</v>
      </c>
      <c r="C81" s="9" t="s">
        <v>164</v>
      </c>
      <c r="D81" s="20" t="s">
        <v>174</v>
      </c>
      <c r="E81" s="22" t="s">
        <v>119</v>
      </c>
      <c r="F81" s="22" t="s">
        <v>112</v>
      </c>
      <c r="G81" s="23" t="s">
        <v>55</v>
      </c>
      <c r="H81" s="25">
        <v>38756</v>
      </c>
      <c r="I81" s="9" t="s">
        <v>35</v>
      </c>
      <c r="J81" s="9" t="s">
        <v>190</v>
      </c>
      <c r="K81" s="9">
        <v>11</v>
      </c>
      <c r="L81" s="11">
        <v>10</v>
      </c>
      <c r="M81" s="11">
        <v>4</v>
      </c>
      <c r="N81" s="11">
        <v>5</v>
      </c>
      <c r="O81" s="11">
        <v>9</v>
      </c>
      <c r="P81" s="11">
        <v>6</v>
      </c>
      <c r="Q81" s="11">
        <v>1</v>
      </c>
      <c r="R81" s="11">
        <v>10</v>
      </c>
      <c r="S81" s="11">
        <v>0</v>
      </c>
      <c r="T81" s="11">
        <v>4</v>
      </c>
      <c r="U81" s="11"/>
      <c r="V81" s="12">
        <f t="shared" si="3"/>
        <v>49</v>
      </c>
      <c r="W81" s="11">
        <v>100</v>
      </c>
      <c r="X81" s="13">
        <f t="shared" si="4"/>
        <v>0.49</v>
      </c>
      <c r="Y81" s="14"/>
      <c r="Z81" s="14">
        <f t="shared" si="5"/>
        <v>49</v>
      </c>
      <c r="AA81" s="15" t="s">
        <v>221</v>
      </c>
      <c r="AB81" s="9" t="s">
        <v>115</v>
      </c>
    </row>
    <row r="82" spans="1:28" ht="112.5">
      <c r="A82" s="9">
        <v>43</v>
      </c>
      <c r="B82" s="9" t="s">
        <v>34</v>
      </c>
      <c r="C82" s="9" t="s">
        <v>159</v>
      </c>
      <c r="D82" s="20" t="s">
        <v>167</v>
      </c>
      <c r="E82" s="22" t="s">
        <v>60</v>
      </c>
      <c r="F82" s="22" t="s">
        <v>168</v>
      </c>
      <c r="G82" s="24" t="s">
        <v>41</v>
      </c>
      <c r="H82" s="25">
        <v>38862</v>
      </c>
      <c r="I82" s="9" t="s">
        <v>35</v>
      </c>
      <c r="J82" s="9" t="s">
        <v>190</v>
      </c>
      <c r="K82" s="9">
        <v>11</v>
      </c>
      <c r="L82" s="11">
        <v>4</v>
      </c>
      <c r="M82" s="11">
        <v>4</v>
      </c>
      <c r="N82" s="11">
        <v>1</v>
      </c>
      <c r="O82" s="11">
        <v>9</v>
      </c>
      <c r="P82" s="11">
        <v>6</v>
      </c>
      <c r="Q82" s="11">
        <v>9</v>
      </c>
      <c r="R82" s="11">
        <v>8</v>
      </c>
      <c r="S82" s="11">
        <v>6</v>
      </c>
      <c r="T82" s="11">
        <v>0</v>
      </c>
      <c r="U82" s="11"/>
      <c r="V82" s="12">
        <f t="shared" si="3"/>
        <v>47</v>
      </c>
      <c r="W82" s="11">
        <v>100</v>
      </c>
      <c r="X82" s="13">
        <f t="shared" si="4"/>
        <v>0.47</v>
      </c>
      <c r="Y82" s="14"/>
      <c r="Z82" s="14">
        <f t="shared" si="5"/>
        <v>47</v>
      </c>
      <c r="AA82" s="15" t="s">
        <v>221</v>
      </c>
      <c r="AB82" s="9" t="s">
        <v>115</v>
      </c>
    </row>
    <row r="83" spans="1:28" ht="112.5">
      <c r="A83" s="9">
        <v>44</v>
      </c>
      <c r="B83" s="9" t="s">
        <v>34</v>
      </c>
      <c r="C83" s="9" t="s">
        <v>160</v>
      </c>
      <c r="D83" s="20" t="s">
        <v>169</v>
      </c>
      <c r="E83" s="22" t="s">
        <v>170</v>
      </c>
      <c r="F83" s="22" t="s">
        <v>46</v>
      </c>
      <c r="G83" s="23" t="s">
        <v>41</v>
      </c>
      <c r="H83" s="25">
        <v>38797</v>
      </c>
      <c r="I83" s="9" t="s">
        <v>35</v>
      </c>
      <c r="J83" s="9" t="s">
        <v>190</v>
      </c>
      <c r="K83" s="9">
        <v>11</v>
      </c>
      <c r="L83" s="11">
        <v>6</v>
      </c>
      <c r="M83" s="11">
        <v>0</v>
      </c>
      <c r="N83" s="11">
        <v>0</v>
      </c>
      <c r="O83" s="11">
        <v>6</v>
      </c>
      <c r="P83" s="11">
        <v>8</v>
      </c>
      <c r="Q83" s="11">
        <v>6</v>
      </c>
      <c r="R83" s="11">
        <v>8</v>
      </c>
      <c r="S83" s="11">
        <v>0</v>
      </c>
      <c r="T83" s="11">
        <v>2</v>
      </c>
      <c r="U83" s="11"/>
      <c r="V83" s="12">
        <f t="shared" si="3"/>
        <v>36</v>
      </c>
      <c r="W83" s="11">
        <v>100</v>
      </c>
      <c r="X83" s="13">
        <f t="shared" si="4"/>
        <v>0.36</v>
      </c>
      <c r="Y83" s="14"/>
      <c r="Z83" s="14">
        <f t="shared" si="5"/>
        <v>36</v>
      </c>
      <c r="AA83" s="15" t="s">
        <v>221</v>
      </c>
      <c r="AB83" s="9" t="s">
        <v>115</v>
      </c>
    </row>
    <row r="84" spans="1:28" ht="112.5">
      <c r="A84" s="9">
        <v>45</v>
      </c>
      <c r="B84" s="9" t="s">
        <v>34</v>
      </c>
      <c r="C84" s="9" t="s">
        <v>156</v>
      </c>
      <c r="D84" s="20" t="s">
        <v>157</v>
      </c>
      <c r="E84" s="22" t="s">
        <v>86</v>
      </c>
      <c r="F84" s="22" t="s">
        <v>112</v>
      </c>
      <c r="G84" s="23" t="s">
        <v>55</v>
      </c>
      <c r="H84" s="25">
        <v>38776</v>
      </c>
      <c r="I84" s="9" t="s">
        <v>35</v>
      </c>
      <c r="J84" s="9" t="s">
        <v>190</v>
      </c>
      <c r="K84" s="9">
        <v>11</v>
      </c>
      <c r="L84" s="11">
        <v>6</v>
      </c>
      <c r="M84" s="11">
        <v>0</v>
      </c>
      <c r="N84" s="11">
        <v>0</v>
      </c>
      <c r="O84" s="11">
        <v>6</v>
      </c>
      <c r="P84" s="11">
        <v>3</v>
      </c>
      <c r="Q84" s="11">
        <v>4</v>
      </c>
      <c r="R84" s="11">
        <v>10</v>
      </c>
      <c r="S84" s="11">
        <v>6</v>
      </c>
      <c r="T84" s="11">
        <v>0</v>
      </c>
      <c r="U84" s="11"/>
      <c r="V84" s="12">
        <f t="shared" si="3"/>
        <v>35</v>
      </c>
      <c r="W84" s="11">
        <v>100</v>
      </c>
      <c r="X84" s="13">
        <f t="shared" si="4"/>
        <v>0.35</v>
      </c>
      <c r="Y84" s="14"/>
      <c r="Z84" s="14">
        <f t="shared" si="5"/>
        <v>35</v>
      </c>
      <c r="AA84" s="15" t="s">
        <v>221</v>
      </c>
      <c r="AB84" s="9" t="s">
        <v>115</v>
      </c>
    </row>
    <row r="85" spans="1:28" ht="112.5">
      <c r="A85" s="9">
        <v>46</v>
      </c>
      <c r="B85" s="9" t="s">
        <v>34</v>
      </c>
      <c r="C85" s="9" t="s">
        <v>162</v>
      </c>
      <c r="D85" s="20" t="s">
        <v>173</v>
      </c>
      <c r="E85" s="22" t="s">
        <v>125</v>
      </c>
      <c r="F85" s="22" t="s">
        <v>126</v>
      </c>
      <c r="G85" s="23" t="s">
        <v>41</v>
      </c>
      <c r="H85" s="25">
        <v>38801</v>
      </c>
      <c r="I85" s="9" t="s">
        <v>35</v>
      </c>
      <c r="J85" s="9" t="s">
        <v>190</v>
      </c>
      <c r="K85" s="9">
        <v>11</v>
      </c>
      <c r="L85" s="11">
        <v>8</v>
      </c>
      <c r="M85" s="11">
        <v>4</v>
      </c>
      <c r="N85" s="11">
        <v>3</v>
      </c>
      <c r="O85" s="11">
        <v>9</v>
      </c>
      <c r="P85" s="11">
        <v>0</v>
      </c>
      <c r="Q85" s="11">
        <v>6</v>
      </c>
      <c r="R85" s="11">
        <v>0</v>
      </c>
      <c r="S85" s="11">
        <v>0</v>
      </c>
      <c r="T85" s="11">
        <v>4</v>
      </c>
      <c r="U85" s="11"/>
      <c r="V85" s="12">
        <f t="shared" si="3"/>
        <v>34</v>
      </c>
      <c r="W85" s="11">
        <v>100</v>
      </c>
      <c r="X85" s="13">
        <f t="shared" si="4"/>
        <v>0.34</v>
      </c>
      <c r="Y85" s="14"/>
      <c r="Z85" s="14">
        <f t="shared" si="5"/>
        <v>34</v>
      </c>
      <c r="AA85" s="15" t="s">
        <v>221</v>
      </c>
      <c r="AB85" s="9" t="s">
        <v>115</v>
      </c>
    </row>
    <row r="86" spans="1:28" ht="112.5">
      <c r="A86" s="9">
        <v>47</v>
      </c>
      <c r="B86" s="9" t="s">
        <v>34</v>
      </c>
      <c r="C86" s="9" t="s">
        <v>163</v>
      </c>
      <c r="D86" s="20" t="s">
        <v>120</v>
      </c>
      <c r="E86" s="22" t="s">
        <v>121</v>
      </c>
      <c r="F86" s="22" t="s">
        <v>40</v>
      </c>
      <c r="G86" s="23" t="s">
        <v>41</v>
      </c>
      <c r="H86" s="25">
        <v>38903</v>
      </c>
      <c r="I86" s="9" t="s">
        <v>35</v>
      </c>
      <c r="J86" s="9" t="s">
        <v>190</v>
      </c>
      <c r="K86" s="9">
        <v>11</v>
      </c>
      <c r="L86" s="11">
        <v>6</v>
      </c>
      <c r="M86" s="11">
        <v>2</v>
      </c>
      <c r="N86" s="11">
        <v>0</v>
      </c>
      <c r="O86" s="11">
        <v>6</v>
      </c>
      <c r="P86" s="11">
        <v>8</v>
      </c>
      <c r="Q86" s="11">
        <v>4</v>
      </c>
      <c r="R86" s="11">
        <v>8</v>
      </c>
      <c r="S86" s="11">
        <v>0</v>
      </c>
      <c r="T86" s="11">
        <v>0</v>
      </c>
      <c r="U86" s="11"/>
      <c r="V86" s="12">
        <f t="shared" si="3"/>
        <v>34</v>
      </c>
      <c r="W86" s="11">
        <v>100</v>
      </c>
      <c r="X86" s="13">
        <f t="shared" si="4"/>
        <v>0.34</v>
      </c>
      <c r="Y86" s="14"/>
      <c r="Z86" s="14">
        <f t="shared" si="5"/>
        <v>34</v>
      </c>
      <c r="AA86" s="15" t="s">
        <v>221</v>
      </c>
      <c r="AB86" s="9" t="s">
        <v>115</v>
      </c>
    </row>
    <row r="87" spans="1:28" ht="112.5">
      <c r="A87" s="9">
        <v>48</v>
      </c>
      <c r="B87" s="9" t="s">
        <v>34</v>
      </c>
      <c r="C87" s="9" t="s">
        <v>158</v>
      </c>
      <c r="D87" s="18" t="s">
        <v>165</v>
      </c>
      <c r="E87" s="19" t="s">
        <v>125</v>
      </c>
      <c r="F87" s="19" t="s">
        <v>166</v>
      </c>
      <c r="G87" s="9" t="s">
        <v>41</v>
      </c>
      <c r="H87" s="10">
        <v>38796</v>
      </c>
      <c r="I87" s="9" t="s">
        <v>35</v>
      </c>
      <c r="J87" s="9" t="s">
        <v>190</v>
      </c>
      <c r="K87" s="9">
        <v>11</v>
      </c>
      <c r="L87" s="11">
        <v>4</v>
      </c>
      <c r="M87" s="11">
        <v>0</v>
      </c>
      <c r="N87" s="11">
        <v>0</v>
      </c>
      <c r="O87" s="11">
        <v>9</v>
      </c>
      <c r="P87" s="11">
        <v>2</v>
      </c>
      <c r="Q87" s="11">
        <v>3</v>
      </c>
      <c r="R87" s="11">
        <v>10</v>
      </c>
      <c r="S87" s="11">
        <v>0</v>
      </c>
      <c r="T87" s="11">
        <v>0</v>
      </c>
      <c r="U87" s="11"/>
      <c r="V87" s="12">
        <f t="shared" si="3"/>
        <v>28</v>
      </c>
      <c r="W87" s="11">
        <v>100</v>
      </c>
      <c r="X87" s="13">
        <f t="shared" si="4"/>
        <v>0.28</v>
      </c>
      <c r="Y87" s="14"/>
      <c r="Z87" s="14">
        <f t="shared" si="5"/>
        <v>28</v>
      </c>
      <c r="AA87" s="15" t="s">
        <v>221</v>
      </c>
      <c r="AB87" s="9" t="s">
        <v>115</v>
      </c>
    </row>
    <row r="88" spans="1:28" ht="112.5">
      <c r="A88" s="9">
        <v>49</v>
      </c>
      <c r="B88" s="9" t="s">
        <v>34</v>
      </c>
      <c r="C88" s="9" t="s">
        <v>161</v>
      </c>
      <c r="D88" s="20" t="s">
        <v>171</v>
      </c>
      <c r="E88" s="22" t="s">
        <v>172</v>
      </c>
      <c r="F88" s="22" t="s">
        <v>46</v>
      </c>
      <c r="G88" s="23" t="s">
        <v>41</v>
      </c>
      <c r="H88" s="25">
        <v>38611</v>
      </c>
      <c r="I88" s="9" t="s">
        <v>35</v>
      </c>
      <c r="J88" s="9" t="s">
        <v>190</v>
      </c>
      <c r="K88" s="9">
        <v>11</v>
      </c>
      <c r="L88" s="11">
        <v>8</v>
      </c>
      <c r="M88" s="11">
        <v>0</v>
      </c>
      <c r="N88" s="11">
        <v>0</v>
      </c>
      <c r="O88" s="11">
        <v>3</v>
      </c>
      <c r="P88" s="11">
        <v>0</v>
      </c>
      <c r="Q88" s="11">
        <v>5</v>
      </c>
      <c r="R88" s="11">
        <v>8</v>
      </c>
      <c r="S88" s="11">
        <v>0</v>
      </c>
      <c r="T88" s="11">
        <v>0</v>
      </c>
      <c r="U88" s="11"/>
      <c r="V88" s="12">
        <f t="shared" si="3"/>
        <v>24</v>
      </c>
      <c r="W88" s="11">
        <v>100</v>
      </c>
      <c r="X88" s="13">
        <f t="shared" si="4"/>
        <v>0.24</v>
      </c>
      <c r="Y88" s="14"/>
      <c r="Z88" s="14">
        <f t="shared" si="5"/>
        <v>24</v>
      </c>
      <c r="AA88" s="15" t="s">
        <v>221</v>
      </c>
      <c r="AB88" s="9" t="s">
        <v>115</v>
      </c>
    </row>
    <row r="89" spans="1:28" ht="23.25">
      <c r="A89" s="31" t="s">
        <v>225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5"/>
      <c r="AB89" s="5"/>
    </row>
    <row r="90" spans="1:28" ht="23.25">
      <c r="A90" s="31" t="s">
        <v>226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5"/>
      <c r="AA90" s="5"/>
      <c r="AB90" s="5"/>
    </row>
    <row r="91" spans="1:28" ht="23.25">
      <c r="A91" s="4" t="s">
        <v>36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23.25">
      <c r="A92" s="4" t="s">
        <v>36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</sheetData>
  <sheetProtection selectLockedCells="1" selectUnlockedCells="1"/>
  <autoFilter ref="A39:AB92"/>
  <mergeCells count="29">
    <mergeCell ref="A1:AB1"/>
    <mergeCell ref="A2:AB2"/>
    <mergeCell ref="A3:AB3"/>
    <mergeCell ref="M4:U4"/>
    <mergeCell ref="A5:AB5"/>
    <mergeCell ref="A6:AB6"/>
    <mergeCell ref="A7:AB7"/>
    <mergeCell ref="A8:AB8"/>
    <mergeCell ref="A10:AB10"/>
    <mergeCell ref="A12:AB12"/>
    <mergeCell ref="A13:Y13"/>
    <mergeCell ref="A14:AA14"/>
    <mergeCell ref="A33:AB33"/>
    <mergeCell ref="A16:AB16"/>
    <mergeCell ref="A17:AB17"/>
    <mergeCell ref="A18:AB18"/>
    <mergeCell ref="A20:AB20"/>
    <mergeCell ref="A21:AB21"/>
    <mergeCell ref="A23:IT23"/>
    <mergeCell ref="A34:AB34"/>
    <mergeCell ref="A36:AB36"/>
    <mergeCell ref="A37:AB37"/>
    <mergeCell ref="A89:Z89"/>
    <mergeCell ref="A90:Y90"/>
    <mergeCell ref="A24:IT24"/>
    <mergeCell ref="A25:IT25"/>
    <mergeCell ref="A27:IT27"/>
    <mergeCell ref="A28:IT28"/>
    <mergeCell ref="A30:Z3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2023-10-20T17:49:56Z</dcterms:modified>
  <cp:category/>
  <cp:version/>
  <cp:contentType/>
  <cp:contentStatus/>
</cp:coreProperties>
</file>