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_FilterDatabase" localSheetId="0" hidden="1">'Лист1'!$A$38:$X$58</definedName>
    <definedName name="Excel_BuiltIn_Print_Area" localSheetId="0">'Лист1'!$A$37:$X$59</definedName>
    <definedName name="Excel_BuiltIn__FilterDatabase" localSheetId="0">'Лист1'!$A$38:$X$38</definedName>
    <definedName name="_xlnm.Print_Area" localSheetId="0">'Лист1'!$J$39</definedName>
  </definedNames>
  <calcPr fullCalcOnLoad="1"/>
</workbook>
</file>

<file path=xl/sharedStrings.xml><?xml version="1.0" encoding="utf-8"?>
<sst xmlns="http://schemas.openxmlformats.org/spreadsheetml/2006/main" count="253" uniqueCount="132">
  <si>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</si>
  <si>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</si>
  <si>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(девушки)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</si>
  <si>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30 октября 2023 года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</si>
  <si>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</si>
  <si>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</si>
  <si>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21  , 5 класс - 6   , 6 класс - 5     ,  7 класс - 2  , 8 класс - 3    , 9 класс - 2    , 10 класс -  1   , 11 класс - 1    .</t>
    </r>
  </si>
  <si>
    <t>На заседании присутствовали 5 членов жюри.</t>
  </si>
  <si>
    <t>Председатель жюри: Сергеева Наталия Николаевна</t>
  </si>
  <si>
    <t>Секретарь жюри: Аксенова Татьяна Александровна</t>
  </si>
  <si>
    <t>Члены жюри: Курсаков Геннадий Евстафьевич, Картамышев Николай Сергеевич, Сатанова Татьяна Александровна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</si>
  <si>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</si>
  <si>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</si>
  <si>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</si>
  <si>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</si>
  <si>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rFont val="Times New Roman"/>
        <family val="1"/>
      </rPr>
      <t>Председателя жюри, которая познакомил(а) с рейтингом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</si>
  <si>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</si>
  <si>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- 3   , 5 класс -  0  , 6 класс -  1   ,  7 класс -   0, 8 класс - 1    , 9 класс - 0   , 10 класс - 0   , 11 класс - 1 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</si>
  <si>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- 3  , 5 класс - 0   , 6 класс - 2    ,  7 класс - 0  , 8 класс -1     , 9 класс - 0   , 10 класс -0 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</si>
  <si>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</si>
  <si>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</si>
  <si>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</si>
  <si>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</si>
  <si>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</si>
  <si>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наименование образовательной организации</t>
  </si>
  <si>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</t>
    </r>
    <r>
      <rPr>
        <sz val="16"/>
        <color indexed="8"/>
        <rFont val="Times New Roman"/>
        <family val="1"/>
      </rPr>
      <t xml:space="preserve"> Муниципальное бюджетное общеобразовательное учреждение "Средняя общеобразовательная школа №19" г.Мичуринска Тамбовской области</t>
    </r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</si>
  <si>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</si>
  <si>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</si>
  <si>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</si>
  <si>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</si>
  <si>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</si>
  <si>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</si>
  <si>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</si>
  <si>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</si>
  <si>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</si>
  <si>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</si>
  <si>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</si>
  <si>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</si>
  <si>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</si>
  <si>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</si>
  <si>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</si>
  <si>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</si>
  <si>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</si>
  <si>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</si>
  <si>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</si>
  <si>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</si>
  <si>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</si>
  <si>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</si>
  <si>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</si>
  <si>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</si>
  <si>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Ф0603</t>
  </si>
  <si>
    <t>Толкачева</t>
  </si>
  <si>
    <t>Ирина</t>
  </si>
  <si>
    <t>Игоревна</t>
  </si>
  <si>
    <t>Ж</t>
  </si>
  <si>
    <t>Российская Федерация</t>
  </si>
  <si>
    <t>Муниципальное бюджетное общеобразовательное учреждение "Средняя общеображовательная школа №19" г.Мичуринска Тамбовской области</t>
  </si>
  <si>
    <t>победитель</t>
  </si>
  <si>
    <t>Сергеева Наталия Николаевна</t>
  </si>
  <si>
    <t>Ф0607</t>
  </si>
  <si>
    <t xml:space="preserve">Смагина </t>
  </si>
  <si>
    <t>Мария</t>
  </si>
  <si>
    <t>Андреевна</t>
  </si>
  <si>
    <t>призер</t>
  </si>
  <si>
    <t>Ф0610</t>
  </si>
  <si>
    <t>Хмырова</t>
  </si>
  <si>
    <t>Артёмовна</t>
  </si>
  <si>
    <t>Ф0606</t>
  </si>
  <si>
    <t>Мацнева</t>
  </si>
  <si>
    <t>Анастасия</t>
  </si>
  <si>
    <t>Олеговна</t>
  </si>
  <si>
    <t>участник</t>
  </si>
  <si>
    <t>Ф0509</t>
  </si>
  <si>
    <t>Смыкова</t>
  </si>
  <si>
    <t>София</t>
  </si>
  <si>
    <t>Алексеевна</t>
  </si>
  <si>
    <t>Ф0511</t>
  </si>
  <si>
    <t xml:space="preserve">Солопова </t>
  </si>
  <si>
    <t>Елизавета</t>
  </si>
  <si>
    <t>Максимовна</t>
  </si>
  <si>
    <t>Ф0629</t>
  </si>
  <si>
    <t>Сёмина</t>
  </si>
  <si>
    <t>Варвара</t>
  </si>
  <si>
    <t>Ф0530</t>
  </si>
  <si>
    <t xml:space="preserve">Кошелева </t>
  </si>
  <si>
    <t>Амалия</t>
  </si>
  <si>
    <t>Артемовна</t>
  </si>
  <si>
    <t>Ф0512</t>
  </si>
  <si>
    <t>Лебедева</t>
  </si>
  <si>
    <t>Василиса</t>
  </si>
  <si>
    <t>Евгеньевна</t>
  </si>
  <si>
    <t>Ф0508</t>
  </si>
  <si>
    <t xml:space="preserve">Ахелова </t>
  </si>
  <si>
    <t xml:space="preserve">Арина </t>
  </si>
  <si>
    <t>Ф0520</t>
  </si>
  <si>
    <t>Шмакова</t>
  </si>
  <si>
    <t xml:space="preserve">Ангелина </t>
  </si>
  <si>
    <t>Александровна</t>
  </si>
  <si>
    <t>Ф0840</t>
  </si>
  <si>
    <t>Стволова</t>
  </si>
  <si>
    <t>Сергеевна</t>
  </si>
  <si>
    <t>Курсаков Геннадий Евстафьвич</t>
  </si>
  <si>
    <t>Ф0851</t>
  </si>
  <si>
    <t>Петрищева</t>
  </si>
  <si>
    <t>Вероника</t>
  </si>
  <si>
    <t>Ф0852</t>
  </si>
  <si>
    <t>Беляява</t>
  </si>
  <si>
    <t>Анна</t>
  </si>
  <si>
    <t>Ивановна</t>
  </si>
  <si>
    <t>Ф0736</t>
  </si>
  <si>
    <t>Лаврик</t>
  </si>
  <si>
    <t>Полина</t>
  </si>
  <si>
    <t>Ф0737</t>
  </si>
  <si>
    <t>Давыдова</t>
  </si>
  <si>
    <t>Маргарита</t>
  </si>
  <si>
    <t>Павловна</t>
  </si>
  <si>
    <t>Ф1153</t>
  </si>
  <si>
    <t>Солончева</t>
  </si>
  <si>
    <t>Геннадьевна</t>
  </si>
  <si>
    <t>Пашигорева Галина Владимировна</t>
  </si>
  <si>
    <t>Ф1041</t>
  </si>
  <si>
    <t>Зотова</t>
  </si>
  <si>
    <t xml:space="preserve">Алиса </t>
  </si>
  <si>
    <t>53.8</t>
  </si>
  <si>
    <t>Ф0954</t>
  </si>
  <si>
    <t>Алена</t>
  </si>
  <si>
    <t>Аксенова Татьяна Александровна</t>
  </si>
  <si>
    <t>Ф0938</t>
  </si>
  <si>
    <t>Семенова</t>
  </si>
  <si>
    <t>Николаевна</t>
  </si>
  <si>
    <r>
      <rPr>
        <sz val="18"/>
        <rFont val="Times New Roman"/>
        <family val="1"/>
      </rPr>
      <t xml:space="preserve">   Председатель жюри: Сергеева Наталия Николаевна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</si>
  <si>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 Аксенова Татьяна Александровна </t>
    </r>
    <r>
      <rPr>
        <i/>
        <sz val="18"/>
        <rFont val="Times New Roman"/>
        <family val="1"/>
      </rPr>
      <t>(подпись)______________________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</si>
</sst>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\.mm\.yyyy"/>
    <numFmt numFmtId="167" formatCode="General"/>
    <numFmt numFmtId="168" formatCode="0.0%"/>
    <numFmt numFmtId="169" formatCode="mm/yy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8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1" xfId="0" applyFill="1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8" fontId="5" fillId="4" borderId="3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9" fontId="5" fillId="3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="60" zoomScaleNormal="60" zoomScaleSheetLayoutView="87" workbookViewId="0" topLeftCell="A13">
      <selection activeCell="R51" sqref="R51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20.281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3" customFormat="1" ht="18.7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 t="s">
        <v>3</v>
      </c>
      <c r="P4" s="4"/>
      <c r="Q4" s="4"/>
      <c r="R4" s="4"/>
      <c r="S4" s="4"/>
      <c r="T4" s="5"/>
      <c r="U4" s="5"/>
      <c r="V4" s="5"/>
      <c r="W4" s="5"/>
    </row>
    <row r="5" spans="1:23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8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8"/>
      <c r="Q9" s="7"/>
      <c r="R9" s="7"/>
      <c r="S9" s="7"/>
      <c r="T9" s="7"/>
      <c r="U9" s="7"/>
      <c r="V9" s="7"/>
      <c r="W9" s="7"/>
    </row>
    <row r="10" spans="1:23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8"/>
      <c r="Q11" s="7"/>
      <c r="R11" s="7"/>
      <c r="S11" s="7"/>
      <c r="T11" s="7"/>
      <c r="U11" s="7"/>
      <c r="V11" s="7"/>
      <c r="W11" s="7"/>
    </row>
    <row r="12" spans="1:23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s="3" customFormat="1" ht="18.75">
      <c r="A13" s="6" t="s">
        <v>9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8"/>
      <c r="O13" s="7"/>
      <c r="P13" s="8"/>
      <c r="Q13" s="7"/>
      <c r="R13" s="7"/>
      <c r="S13" s="7"/>
      <c r="T13" s="7"/>
      <c r="U13" s="7"/>
      <c r="V13" s="7"/>
      <c r="W13" s="7"/>
    </row>
    <row r="14" spans="1:23" s="3" customFormat="1" ht="18.7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7"/>
      <c r="P14" s="8"/>
      <c r="Q14" s="7"/>
      <c r="R14" s="7"/>
      <c r="S14" s="7"/>
      <c r="T14" s="7"/>
      <c r="U14" s="7"/>
      <c r="V14" s="7"/>
      <c r="W14" s="7"/>
    </row>
    <row r="15" spans="1:23" s="3" customFormat="1" ht="18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8"/>
      <c r="Q15" s="7"/>
      <c r="R15" s="7"/>
      <c r="S15" s="7"/>
      <c r="T15" s="7"/>
      <c r="U15" s="7"/>
      <c r="V15" s="7"/>
      <c r="W15" s="7"/>
    </row>
    <row r="16" spans="1:23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8"/>
      <c r="Q19" s="7"/>
      <c r="R19" s="7"/>
      <c r="S19" s="7"/>
      <c r="T19" s="7"/>
      <c r="U19" s="7"/>
      <c r="V19" s="7"/>
      <c r="W19" s="7"/>
    </row>
    <row r="20" spans="1:23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3" customFormat="1" ht="18.75">
      <c r="A21" s="11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3" customFormat="1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8"/>
      <c r="Q22" s="7"/>
      <c r="R22" s="7"/>
      <c r="S22" s="7"/>
      <c r="T22" s="7"/>
      <c r="U22" s="7"/>
      <c r="V22" s="7"/>
      <c r="W22" s="7"/>
    </row>
    <row r="23" s="6" customFormat="1" ht="18.75">
      <c r="A23" s="6" t="s">
        <v>16</v>
      </c>
    </row>
    <row r="24" s="6" customFormat="1" ht="18.75">
      <c r="A24" s="6" t="s">
        <v>17</v>
      </c>
    </row>
    <row r="25" s="6" customFormat="1" ht="18.75">
      <c r="A25" s="6" t="s">
        <v>18</v>
      </c>
    </row>
    <row r="26" spans="1:23" s="3" customFormat="1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7"/>
      <c r="P26" s="8"/>
      <c r="Q26" s="7"/>
      <c r="R26" s="7"/>
      <c r="S26" s="7"/>
      <c r="T26" s="7"/>
      <c r="U26" s="7"/>
      <c r="V26" s="7"/>
      <c r="W26" s="7"/>
    </row>
    <row r="27" s="6" customFormat="1" ht="18.75">
      <c r="A27" s="6" t="s">
        <v>19</v>
      </c>
    </row>
    <row r="28" s="6" customFormat="1" ht="18.75"/>
    <row r="29" spans="1:23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3" customFormat="1" ht="18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2"/>
      <c r="P30" s="13"/>
      <c r="Q30" s="12"/>
      <c r="R30" s="12"/>
      <c r="S30" s="12"/>
      <c r="T30" s="12"/>
      <c r="U30" s="12"/>
      <c r="V30" s="12"/>
      <c r="W30" s="12"/>
    </row>
    <row r="31" spans="1:23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3" customFormat="1" ht="18.75">
      <c r="A32" s="14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3" customFormat="1" ht="18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2"/>
      <c r="P33" s="13"/>
      <c r="Q33" s="12"/>
      <c r="R33" s="12"/>
      <c r="S33" s="12"/>
      <c r="T33" s="12"/>
      <c r="U33" s="12"/>
      <c r="V33" s="12"/>
      <c r="W33" s="12"/>
    </row>
    <row r="34" spans="1:23" ht="22.5" customHeight="1">
      <c r="A34" s="15" t="s">
        <v>23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3:26" ht="22.5" customHeight="1">
      <c r="C35" s="15" t="s">
        <v>24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0" ht="22.5" customHeight="1">
      <c r="A36" s="16" t="s">
        <v>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2:18" s="17" customFormat="1" ht="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4" ht="96" customHeight="1">
      <c r="A38" s="19" t="s">
        <v>26</v>
      </c>
      <c r="B38" s="19" t="s">
        <v>27</v>
      </c>
      <c r="C38" s="19" t="s">
        <v>28</v>
      </c>
      <c r="D38" s="19" t="s">
        <v>29</v>
      </c>
      <c r="E38" s="19" t="s">
        <v>30</v>
      </c>
      <c r="F38" s="19" t="s">
        <v>31</v>
      </c>
      <c r="G38" s="19" t="s">
        <v>32</v>
      </c>
      <c r="H38" s="19" t="s">
        <v>33</v>
      </c>
      <c r="I38" s="19" t="s">
        <v>34</v>
      </c>
      <c r="J38" s="19" t="s">
        <v>35</v>
      </c>
      <c r="K38" s="19" t="s">
        <v>36</v>
      </c>
      <c r="L38" s="19" t="s">
        <v>37</v>
      </c>
      <c r="M38" s="19" t="s">
        <v>38</v>
      </c>
      <c r="N38" s="20" t="s">
        <v>39</v>
      </c>
      <c r="O38" s="19" t="s">
        <v>40</v>
      </c>
      <c r="P38" s="20" t="s">
        <v>41</v>
      </c>
      <c r="Q38" s="19" t="s">
        <v>40</v>
      </c>
      <c r="R38" s="19" t="s">
        <v>42</v>
      </c>
      <c r="S38" s="19" t="s">
        <v>43</v>
      </c>
      <c r="T38" s="19" t="s">
        <v>44</v>
      </c>
      <c r="U38" s="19" t="s">
        <v>45</v>
      </c>
      <c r="V38" s="19" t="s">
        <v>46</v>
      </c>
      <c r="W38" s="19" t="s">
        <v>47</v>
      </c>
      <c r="X38" s="19" t="s">
        <v>48</v>
      </c>
    </row>
    <row r="39" spans="1:24" ht="75">
      <c r="A39" s="21">
        <v>1</v>
      </c>
      <c r="B39" s="21" t="s">
        <v>49</v>
      </c>
      <c r="C39" s="21" t="s">
        <v>50</v>
      </c>
      <c r="D39" s="21" t="s">
        <v>51</v>
      </c>
      <c r="E39" s="21" t="s">
        <v>52</v>
      </c>
      <c r="F39" s="21" t="s">
        <v>53</v>
      </c>
      <c r="G39" s="21" t="s">
        <v>54</v>
      </c>
      <c r="H39" s="22">
        <v>40810</v>
      </c>
      <c r="I39" s="21" t="s">
        <v>55</v>
      </c>
      <c r="J39" s="21" t="s">
        <v>56</v>
      </c>
      <c r="K39" s="21">
        <v>6</v>
      </c>
      <c r="L39" s="23">
        <v>13</v>
      </c>
      <c r="M39" s="23">
        <v>40</v>
      </c>
      <c r="N39" s="23"/>
      <c r="O39" s="23"/>
      <c r="P39" s="23">
        <v>7.82</v>
      </c>
      <c r="Q39" s="23">
        <v>37.6</v>
      </c>
      <c r="R39" s="24">
        <f aca="true" t="shared" si="0" ref="R39:R58">SUM(L39,M39,O39,Q39)</f>
        <v>90.6</v>
      </c>
      <c r="S39" s="23">
        <v>100</v>
      </c>
      <c r="T39" s="25">
        <f aca="true" t="shared" si="1" ref="T39:T58">R39/S39</f>
        <v>0.9059999999999999</v>
      </c>
      <c r="U39" s="26"/>
      <c r="V39" s="26">
        <f aca="true" t="shared" si="2" ref="V39:V58">SUM(R39,U39)</f>
        <v>90.6</v>
      </c>
      <c r="W39" s="27" t="s">
        <v>57</v>
      </c>
      <c r="X39" s="21" t="s">
        <v>58</v>
      </c>
    </row>
    <row r="40" spans="1:24" ht="75">
      <c r="A40" s="21">
        <v>2</v>
      </c>
      <c r="B40" s="21" t="s">
        <v>49</v>
      </c>
      <c r="C40" s="21" t="s">
        <v>59</v>
      </c>
      <c r="D40" s="21" t="s">
        <v>60</v>
      </c>
      <c r="E40" s="21" t="s">
        <v>61</v>
      </c>
      <c r="F40" s="21" t="s">
        <v>62</v>
      </c>
      <c r="G40" s="21" t="s">
        <v>54</v>
      </c>
      <c r="H40" s="22">
        <v>40679</v>
      </c>
      <c r="I40" s="21" t="s">
        <v>55</v>
      </c>
      <c r="J40" s="21" t="s">
        <v>4</v>
      </c>
      <c r="K40" s="21">
        <v>6</v>
      </c>
      <c r="L40" s="23">
        <v>13</v>
      </c>
      <c r="M40" s="23">
        <v>35</v>
      </c>
      <c r="N40" s="23"/>
      <c r="O40" s="23"/>
      <c r="P40" s="23">
        <v>7.36</v>
      </c>
      <c r="Q40" s="23">
        <v>40</v>
      </c>
      <c r="R40" s="24">
        <f t="shared" si="0"/>
        <v>88</v>
      </c>
      <c r="S40" s="23">
        <v>100</v>
      </c>
      <c r="T40" s="25">
        <f t="shared" si="1"/>
        <v>0.88</v>
      </c>
      <c r="U40" s="26"/>
      <c r="V40" s="26">
        <f t="shared" si="2"/>
        <v>88</v>
      </c>
      <c r="W40" s="27" t="s">
        <v>63</v>
      </c>
      <c r="X40" s="21" t="s">
        <v>58</v>
      </c>
    </row>
    <row r="41" spans="1:24" ht="75">
      <c r="A41" s="21">
        <v>3</v>
      </c>
      <c r="B41" s="21" t="s">
        <v>49</v>
      </c>
      <c r="C41" s="21" t="s">
        <v>64</v>
      </c>
      <c r="D41" s="21" t="s">
        <v>65</v>
      </c>
      <c r="E41" s="21" t="s">
        <v>61</v>
      </c>
      <c r="F41" s="21" t="s">
        <v>66</v>
      </c>
      <c r="G41" s="21" t="s">
        <v>54</v>
      </c>
      <c r="H41" s="22">
        <v>40949</v>
      </c>
      <c r="I41" s="21" t="s">
        <v>55</v>
      </c>
      <c r="J41" s="21" t="s">
        <v>4</v>
      </c>
      <c r="K41" s="21">
        <v>6</v>
      </c>
      <c r="L41" s="23">
        <v>11</v>
      </c>
      <c r="M41" s="23">
        <v>39</v>
      </c>
      <c r="N41" s="23"/>
      <c r="O41" s="23"/>
      <c r="P41" s="23">
        <v>7.73</v>
      </c>
      <c r="Q41" s="23">
        <v>38</v>
      </c>
      <c r="R41" s="24">
        <f t="shared" si="0"/>
        <v>88</v>
      </c>
      <c r="S41" s="23">
        <v>100</v>
      </c>
      <c r="T41" s="25">
        <f t="shared" si="1"/>
        <v>0.88</v>
      </c>
      <c r="U41" s="26"/>
      <c r="V41" s="26">
        <f t="shared" si="2"/>
        <v>88</v>
      </c>
      <c r="W41" s="27" t="s">
        <v>63</v>
      </c>
      <c r="X41" s="21" t="s">
        <v>58</v>
      </c>
    </row>
    <row r="42" spans="1:24" ht="75">
      <c r="A42" s="21">
        <v>4</v>
      </c>
      <c r="B42" s="21" t="s">
        <v>49</v>
      </c>
      <c r="C42" s="21" t="s">
        <v>67</v>
      </c>
      <c r="D42" s="21" t="s">
        <v>68</v>
      </c>
      <c r="E42" s="21" t="s">
        <v>69</v>
      </c>
      <c r="F42" s="21" t="s">
        <v>70</v>
      </c>
      <c r="G42" s="21" t="s">
        <v>54</v>
      </c>
      <c r="H42" s="22">
        <v>40775</v>
      </c>
      <c r="I42" s="21" t="s">
        <v>55</v>
      </c>
      <c r="J42" s="21" t="s">
        <v>4</v>
      </c>
      <c r="K42" s="21">
        <v>6</v>
      </c>
      <c r="L42" s="23">
        <v>13</v>
      </c>
      <c r="M42" s="23">
        <v>36</v>
      </c>
      <c r="N42" s="23"/>
      <c r="O42" s="23"/>
      <c r="P42" s="23">
        <v>8.52</v>
      </c>
      <c r="Q42" s="23">
        <v>34.5</v>
      </c>
      <c r="R42" s="24">
        <f t="shared" si="0"/>
        <v>83.5</v>
      </c>
      <c r="S42" s="23">
        <v>100</v>
      </c>
      <c r="T42" s="25">
        <f t="shared" si="1"/>
        <v>0.835</v>
      </c>
      <c r="U42" s="26"/>
      <c r="V42" s="26">
        <f t="shared" si="2"/>
        <v>83.5</v>
      </c>
      <c r="W42" s="27" t="s">
        <v>71</v>
      </c>
      <c r="X42" s="21" t="s">
        <v>58</v>
      </c>
    </row>
    <row r="43" spans="1:24" ht="75">
      <c r="A43" s="21">
        <v>5</v>
      </c>
      <c r="B43" s="21" t="s">
        <v>49</v>
      </c>
      <c r="C43" s="21" t="s">
        <v>72</v>
      </c>
      <c r="D43" s="21" t="s">
        <v>73</v>
      </c>
      <c r="E43" s="21" t="s">
        <v>74</v>
      </c>
      <c r="F43" s="21" t="s">
        <v>75</v>
      </c>
      <c r="G43" s="21" t="s">
        <v>54</v>
      </c>
      <c r="H43" s="22">
        <v>40972</v>
      </c>
      <c r="I43" s="21" t="s">
        <v>55</v>
      </c>
      <c r="J43" s="21" t="s">
        <v>4</v>
      </c>
      <c r="K43" s="21">
        <v>5</v>
      </c>
      <c r="L43" s="23">
        <v>10</v>
      </c>
      <c r="M43" s="23">
        <v>35</v>
      </c>
      <c r="N43" s="23"/>
      <c r="O43" s="23"/>
      <c r="P43" s="23">
        <v>8.48</v>
      </c>
      <c r="Q43" s="23">
        <v>34.7</v>
      </c>
      <c r="R43" s="24">
        <f t="shared" si="0"/>
        <v>79.7</v>
      </c>
      <c r="S43" s="23">
        <v>100</v>
      </c>
      <c r="T43" s="25">
        <f t="shared" si="1"/>
        <v>0.797</v>
      </c>
      <c r="U43" s="26"/>
      <c r="V43" s="26">
        <f t="shared" si="2"/>
        <v>79.7</v>
      </c>
      <c r="W43" s="27" t="s">
        <v>71</v>
      </c>
      <c r="X43" s="21" t="s">
        <v>58</v>
      </c>
    </row>
    <row r="44" spans="1:24" ht="75">
      <c r="A44" s="21">
        <v>6</v>
      </c>
      <c r="B44" s="21" t="s">
        <v>49</v>
      </c>
      <c r="C44" s="21" t="s">
        <v>76</v>
      </c>
      <c r="D44" s="21" t="s">
        <v>77</v>
      </c>
      <c r="E44" s="21" t="s">
        <v>78</v>
      </c>
      <c r="F44" s="21" t="s">
        <v>79</v>
      </c>
      <c r="G44" s="21" t="s">
        <v>54</v>
      </c>
      <c r="H44" s="22">
        <v>40970</v>
      </c>
      <c r="I44" s="21" t="s">
        <v>55</v>
      </c>
      <c r="J44" s="21" t="s">
        <v>4</v>
      </c>
      <c r="K44" s="21">
        <v>5</v>
      </c>
      <c r="L44" s="23">
        <v>12</v>
      </c>
      <c r="M44" s="23">
        <v>32</v>
      </c>
      <c r="N44" s="23"/>
      <c r="O44" s="23"/>
      <c r="P44" s="23">
        <v>8.55</v>
      </c>
      <c r="Q44" s="23">
        <v>34.4</v>
      </c>
      <c r="R44" s="24">
        <f t="shared" si="0"/>
        <v>78.4</v>
      </c>
      <c r="S44" s="23">
        <v>100</v>
      </c>
      <c r="T44" s="25">
        <f t="shared" si="1"/>
        <v>0.784</v>
      </c>
      <c r="U44" s="26"/>
      <c r="V44" s="26">
        <f t="shared" si="2"/>
        <v>78.4</v>
      </c>
      <c r="W44" s="27" t="s">
        <v>71</v>
      </c>
      <c r="X44" s="21" t="s">
        <v>58</v>
      </c>
    </row>
    <row r="45" spans="1:24" ht="75">
      <c r="A45" s="21">
        <v>7</v>
      </c>
      <c r="B45" s="21" t="s">
        <v>49</v>
      </c>
      <c r="C45" s="21" t="s">
        <v>80</v>
      </c>
      <c r="D45" s="21" t="s">
        <v>81</v>
      </c>
      <c r="E45" s="21" t="s">
        <v>82</v>
      </c>
      <c r="F45" s="21" t="s">
        <v>79</v>
      </c>
      <c r="G45" s="21" t="s">
        <v>54</v>
      </c>
      <c r="H45" s="22">
        <v>40838</v>
      </c>
      <c r="I45" s="21" t="s">
        <v>55</v>
      </c>
      <c r="J45" s="21" t="s">
        <v>4</v>
      </c>
      <c r="K45" s="21">
        <v>6</v>
      </c>
      <c r="L45" s="23">
        <v>4</v>
      </c>
      <c r="M45" s="23">
        <v>38</v>
      </c>
      <c r="N45" s="23"/>
      <c r="O45" s="23"/>
      <c r="P45" s="23">
        <v>8.88</v>
      </c>
      <c r="Q45" s="23">
        <v>33.1</v>
      </c>
      <c r="R45" s="24">
        <f t="shared" si="0"/>
        <v>75.1</v>
      </c>
      <c r="S45" s="23">
        <v>100</v>
      </c>
      <c r="T45" s="25">
        <f t="shared" si="1"/>
        <v>0.7509999999999999</v>
      </c>
      <c r="U45" s="26"/>
      <c r="V45" s="26">
        <f t="shared" si="2"/>
        <v>75.1</v>
      </c>
      <c r="W45" s="27" t="s">
        <v>71</v>
      </c>
      <c r="X45" s="21" t="s">
        <v>58</v>
      </c>
    </row>
    <row r="46" spans="1:24" ht="75">
      <c r="A46" s="21">
        <v>8</v>
      </c>
      <c r="B46" s="21" t="s">
        <v>49</v>
      </c>
      <c r="C46" s="21" t="s">
        <v>83</v>
      </c>
      <c r="D46" s="21" t="s">
        <v>84</v>
      </c>
      <c r="E46" s="21" t="s">
        <v>85</v>
      </c>
      <c r="F46" s="21" t="s">
        <v>86</v>
      </c>
      <c r="G46" s="21" t="s">
        <v>54</v>
      </c>
      <c r="H46" s="22">
        <v>41377</v>
      </c>
      <c r="I46" s="21" t="s">
        <v>55</v>
      </c>
      <c r="J46" s="21" t="s">
        <v>4</v>
      </c>
      <c r="K46" s="21">
        <v>5</v>
      </c>
      <c r="L46" s="23">
        <v>2</v>
      </c>
      <c r="M46" s="23">
        <v>38</v>
      </c>
      <c r="N46" s="23"/>
      <c r="O46" s="23"/>
      <c r="P46" s="23">
        <v>8.51</v>
      </c>
      <c r="Q46" s="23">
        <v>34.5</v>
      </c>
      <c r="R46" s="24">
        <f t="shared" si="0"/>
        <v>74.5</v>
      </c>
      <c r="S46" s="23">
        <v>100</v>
      </c>
      <c r="T46" s="25">
        <f t="shared" si="1"/>
        <v>0.745</v>
      </c>
      <c r="U46" s="26"/>
      <c r="V46" s="26">
        <f t="shared" si="2"/>
        <v>74.5</v>
      </c>
      <c r="W46" s="27" t="s">
        <v>71</v>
      </c>
      <c r="X46" s="21" t="s">
        <v>58</v>
      </c>
    </row>
    <row r="47" spans="1:24" ht="75">
      <c r="A47" s="21">
        <v>9</v>
      </c>
      <c r="B47" s="21" t="s">
        <v>49</v>
      </c>
      <c r="C47" s="21" t="s">
        <v>87</v>
      </c>
      <c r="D47" s="21" t="s">
        <v>88</v>
      </c>
      <c r="E47" s="21" t="s">
        <v>89</v>
      </c>
      <c r="F47" s="21" t="s">
        <v>90</v>
      </c>
      <c r="G47" s="21" t="s">
        <v>54</v>
      </c>
      <c r="H47" s="22">
        <v>40936</v>
      </c>
      <c r="I47" s="21" t="s">
        <v>55</v>
      </c>
      <c r="J47" s="21" t="s">
        <v>4</v>
      </c>
      <c r="K47" s="21">
        <v>5</v>
      </c>
      <c r="L47" s="23">
        <v>8</v>
      </c>
      <c r="M47" s="23">
        <v>28</v>
      </c>
      <c r="N47" s="23"/>
      <c r="O47" s="23"/>
      <c r="P47" s="23">
        <v>9.19</v>
      </c>
      <c r="Q47" s="23">
        <v>32</v>
      </c>
      <c r="R47" s="24">
        <f t="shared" si="0"/>
        <v>68</v>
      </c>
      <c r="S47" s="23">
        <v>100</v>
      </c>
      <c r="T47" s="25">
        <f t="shared" si="1"/>
        <v>0.68</v>
      </c>
      <c r="U47" s="26"/>
      <c r="V47" s="26">
        <f t="shared" si="2"/>
        <v>68</v>
      </c>
      <c r="W47" s="27" t="s">
        <v>71</v>
      </c>
      <c r="X47" s="21" t="s">
        <v>58</v>
      </c>
    </row>
    <row r="48" spans="1:24" ht="75">
      <c r="A48" s="21">
        <v>10</v>
      </c>
      <c r="B48" s="21" t="s">
        <v>49</v>
      </c>
      <c r="C48" s="21" t="s">
        <v>91</v>
      </c>
      <c r="D48" s="21" t="s">
        <v>92</v>
      </c>
      <c r="E48" s="21" t="s">
        <v>93</v>
      </c>
      <c r="F48" s="21" t="s">
        <v>90</v>
      </c>
      <c r="G48" s="21" t="s">
        <v>54</v>
      </c>
      <c r="H48" s="22">
        <v>41068</v>
      </c>
      <c r="I48" s="21" t="s">
        <v>55</v>
      </c>
      <c r="J48" s="21" t="s">
        <v>4</v>
      </c>
      <c r="K48" s="21">
        <v>5</v>
      </c>
      <c r="L48" s="23">
        <v>10</v>
      </c>
      <c r="M48" s="23">
        <v>25</v>
      </c>
      <c r="N48" s="28"/>
      <c r="O48" s="23"/>
      <c r="P48" s="23">
        <v>9.31</v>
      </c>
      <c r="Q48" s="23">
        <v>31.6</v>
      </c>
      <c r="R48" s="24">
        <f t="shared" si="0"/>
        <v>66.6</v>
      </c>
      <c r="S48" s="23">
        <v>100</v>
      </c>
      <c r="T48" s="25">
        <f t="shared" si="1"/>
        <v>0.6659999999999999</v>
      </c>
      <c r="U48" s="26"/>
      <c r="V48" s="26">
        <f t="shared" si="2"/>
        <v>66.6</v>
      </c>
      <c r="W48" s="27" t="s">
        <v>71</v>
      </c>
      <c r="X48" s="21" t="s">
        <v>58</v>
      </c>
    </row>
    <row r="49" spans="1:24" ht="75">
      <c r="A49" s="21">
        <v>11</v>
      </c>
      <c r="B49" s="21" t="s">
        <v>49</v>
      </c>
      <c r="C49" s="21" t="s">
        <v>94</v>
      </c>
      <c r="D49" s="21" t="s">
        <v>95</v>
      </c>
      <c r="E49" s="21" t="s">
        <v>96</v>
      </c>
      <c r="F49" s="21" t="s">
        <v>97</v>
      </c>
      <c r="G49" s="21" t="s">
        <v>54</v>
      </c>
      <c r="H49" s="22">
        <v>40989</v>
      </c>
      <c r="I49" s="21" t="s">
        <v>55</v>
      </c>
      <c r="J49" s="21" t="s">
        <v>4</v>
      </c>
      <c r="K49" s="21">
        <v>5</v>
      </c>
      <c r="L49" s="23">
        <v>4</v>
      </c>
      <c r="M49" s="23">
        <v>32</v>
      </c>
      <c r="N49" s="23"/>
      <c r="O49" s="23"/>
      <c r="P49" s="23">
        <v>9.85</v>
      </c>
      <c r="Q49" s="23">
        <v>29.8</v>
      </c>
      <c r="R49" s="24">
        <f t="shared" si="0"/>
        <v>65.8</v>
      </c>
      <c r="S49" s="23">
        <v>100</v>
      </c>
      <c r="T49" s="25">
        <f t="shared" si="1"/>
        <v>0.6579999999999999</v>
      </c>
      <c r="U49" s="26"/>
      <c r="V49" s="26">
        <f t="shared" si="2"/>
        <v>65.8</v>
      </c>
      <c r="W49" s="27" t="s">
        <v>71</v>
      </c>
      <c r="X49" s="21" t="s">
        <v>58</v>
      </c>
    </row>
    <row r="50" spans="1:24" ht="75">
      <c r="A50" s="21">
        <v>12</v>
      </c>
      <c r="B50" s="21" t="s">
        <v>49</v>
      </c>
      <c r="C50" s="21" t="s">
        <v>98</v>
      </c>
      <c r="D50" s="21" t="s">
        <v>99</v>
      </c>
      <c r="E50" s="21" t="s">
        <v>89</v>
      </c>
      <c r="F50" s="21" t="s">
        <v>100</v>
      </c>
      <c r="G50" s="21" t="s">
        <v>54</v>
      </c>
      <c r="H50" s="22">
        <v>39895</v>
      </c>
      <c r="I50" s="21" t="s">
        <v>55</v>
      </c>
      <c r="J50" s="21" t="s">
        <v>4</v>
      </c>
      <c r="K50" s="21">
        <v>8</v>
      </c>
      <c r="L50" s="23">
        <v>5</v>
      </c>
      <c r="M50" s="23">
        <v>26.2</v>
      </c>
      <c r="N50" s="23">
        <v>28.37</v>
      </c>
      <c r="O50" s="23">
        <v>20</v>
      </c>
      <c r="P50" s="23">
        <v>14.47</v>
      </c>
      <c r="Q50" s="23">
        <v>28.4</v>
      </c>
      <c r="R50" s="24">
        <f t="shared" si="0"/>
        <v>79.6</v>
      </c>
      <c r="S50" s="23">
        <v>100</v>
      </c>
      <c r="T50" s="25">
        <f t="shared" si="1"/>
        <v>0.7959999999999999</v>
      </c>
      <c r="U50" s="26"/>
      <c r="V50" s="26">
        <f t="shared" si="2"/>
        <v>79.6</v>
      </c>
      <c r="W50" s="27" t="s">
        <v>57</v>
      </c>
      <c r="X50" s="21" t="s">
        <v>101</v>
      </c>
    </row>
    <row r="51" spans="1:24" ht="75">
      <c r="A51" s="21">
        <v>13</v>
      </c>
      <c r="B51" s="21" t="s">
        <v>49</v>
      </c>
      <c r="C51" s="21" t="s">
        <v>102</v>
      </c>
      <c r="D51" s="21" t="s">
        <v>103</v>
      </c>
      <c r="E51" s="21" t="s">
        <v>104</v>
      </c>
      <c r="F51" s="21" t="s">
        <v>75</v>
      </c>
      <c r="G51" s="21" t="s">
        <v>54</v>
      </c>
      <c r="H51" s="22">
        <v>39791</v>
      </c>
      <c r="I51" s="21" t="s">
        <v>55</v>
      </c>
      <c r="J51" s="21" t="s">
        <v>4</v>
      </c>
      <c r="K51" s="21">
        <v>8</v>
      </c>
      <c r="L51" s="23">
        <v>4</v>
      </c>
      <c r="M51" s="23">
        <v>22.2</v>
      </c>
      <c r="N51" s="23">
        <v>29</v>
      </c>
      <c r="O51" s="23">
        <v>19.5</v>
      </c>
      <c r="P51" s="23">
        <v>13.71</v>
      </c>
      <c r="Q51" s="23">
        <v>30</v>
      </c>
      <c r="R51" s="24">
        <f t="shared" si="0"/>
        <v>75.7</v>
      </c>
      <c r="S51" s="23">
        <v>100</v>
      </c>
      <c r="T51" s="25">
        <f t="shared" si="1"/>
        <v>0.757</v>
      </c>
      <c r="U51" s="26"/>
      <c r="V51" s="26">
        <f t="shared" si="2"/>
        <v>75.7</v>
      </c>
      <c r="W51" s="27" t="s">
        <v>63</v>
      </c>
      <c r="X51" s="21" t="s">
        <v>101</v>
      </c>
    </row>
    <row r="52" spans="1:24" ht="75">
      <c r="A52" s="21">
        <v>14</v>
      </c>
      <c r="B52" s="21" t="s">
        <v>49</v>
      </c>
      <c r="C52" s="21" t="s">
        <v>105</v>
      </c>
      <c r="D52" s="21" t="s">
        <v>106</v>
      </c>
      <c r="E52" s="21" t="s">
        <v>107</v>
      </c>
      <c r="F52" s="21" t="s">
        <v>108</v>
      </c>
      <c r="G52" s="21" t="s">
        <v>54</v>
      </c>
      <c r="H52" s="22">
        <v>40039</v>
      </c>
      <c r="I52" s="21" t="s">
        <v>55</v>
      </c>
      <c r="J52" s="21" t="s">
        <v>4</v>
      </c>
      <c r="K52" s="21">
        <v>8</v>
      </c>
      <c r="L52" s="23">
        <v>3</v>
      </c>
      <c r="M52" s="23">
        <v>22.2</v>
      </c>
      <c r="N52" s="23">
        <v>39.56</v>
      </c>
      <c r="O52" s="23">
        <v>14.3</v>
      </c>
      <c r="P52" s="23">
        <v>14.79</v>
      </c>
      <c r="Q52" s="23">
        <v>27.8</v>
      </c>
      <c r="R52" s="24">
        <f t="shared" si="0"/>
        <v>67.3</v>
      </c>
      <c r="S52" s="23">
        <v>100</v>
      </c>
      <c r="T52" s="25">
        <f t="shared" si="1"/>
        <v>0.6729999999999999</v>
      </c>
      <c r="U52" s="26"/>
      <c r="V52" s="26">
        <f t="shared" si="2"/>
        <v>67.3</v>
      </c>
      <c r="W52" s="27" t="s">
        <v>71</v>
      </c>
      <c r="X52" s="21" t="s">
        <v>101</v>
      </c>
    </row>
    <row r="53" spans="1:24" ht="75">
      <c r="A53" s="21">
        <v>15</v>
      </c>
      <c r="B53" s="21" t="s">
        <v>49</v>
      </c>
      <c r="C53" s="21" t="s">
        <v>109</v>
      </c>
      <c r="D53" s="21" t="s">
        <v>110</v>
      </c>
      <c r="E53" s="21" t="s">
        <v>111</v>
      </c>
      <c r="F53" s="21" t="s">
        <v>100</v>
      </c>
      <c r="G53" s="21" t="s">
        <v>54</v>
      </c>
      <c r="H53" s="22">
        <v>40234</v>
      </c>
      <c r="I53" s="21" t="s">
        <v>55</v>
      </c>
      <c r="J53" s="21" t="s">
        <v>4</v>
      </c>
      <c r="K53" s="21">
        <v>7</v>
      </c>
      <c r="L53" s="23">
        <v>3</v>
      </c>
      <c r="M53" s="23">
        <v>25</v>
      </c>
      <c r="N53" s="23">
        <v>50.38</v>
      </c>
      <c r="O53" s="23">
        <v>11.2</v>
      </c>
      <c r="P53" s="23">
        <v>15.1</v>
      </c>
      <c r="Q53" s="23">
        <v>27.2</v>
      </c>
      <c r="R53" s="24">
        <f t="shared" si="0"/>
        <v>66.4</v>
      </c>
      <c r="S53" s="23">
        <v>100</v>
      </c>
      <c r="T53" s="25">
        <f t="shared" si="1"/>
        <v>0.664</v>
      </c>
      <c r="U53" s="26"/>
      <c r="V53" s="26">
        <f t="shared" si="2"/>
        <v>66.4</v>
      </c>
      <c r="W53" s="27" t="s">
        <v>71</v>
      </c>
      <c r="X53" s="21" t="s">
        <v>101</v>
      </c>
    </row>
    <row r="54" spans="1:24" ht="75">
      <c r="A54" s="21">
        <v>16</v>
      </c>
      <c r="B54" s="21" t="s">
        <v>49</v>
      </c>
      <c r="C54" s="21" t="s">
        <v>112</v>
      </c>
      <c r="D54" s="21" t="s">
        <v>113</v>
      </c>
      <c r="E54" s="21" t="s">
        <v>114</v>
      </c>
      <c r="F54" s="21" t="s">
        <v>115</v>
      </c>
      <c r="G54" s="21" t="s">
        <v>54</v>
      </c>
      <c r="H54" s="22">
        <v>40369</v>
      </c>
      <c r="I54" s="21" t="s">
        <v>55</v>
      </c>
      <c r="J54" s="21" t="s">
        <v>4</v>
      </c>
      <c r="K54" s="21">
        <v>7</v>
      </c>
      <c r="L54" s="23">
        <v>0</v>
      </c>
      <c r="M54" s="23">
        <v>19</v>
      </c>
      <c r="N54" s="23">
        <v>58.22</v>
      </c>
      <c r="O54" s="23">
        <v>9.7</v>
      </c>
      <c r="P54" s="23">
        <v>15.38</v>
      </c>
      <c r="Q54" s="23">
        <v>26.7</v>
      </c>
      <c r="R54" s="24">
        <f t="shared" si="0"/>
        <v>55.4</v>
      </c>
      <c r="S54" s="23">
        <v>100</v>
      </c>
      <c r="T54" s="25">
        <f t="shared" si="1"/>
        <v>0.5539999999999999</v>
      </c>
      <c r="U54" s="26"/>
      <c r="V54" s="26">
        <f t="shared" si="2"/>
        <v>55.4</v>
      </c>
      <c r="W54" s="27" t="s">
        <v>71</v>
      </c>
      <c r="X54" s="21" t="s">
        <v>101</v>
      </c>
    </row>
    <row r="55" spans="1:24" ht="75">
      <c r="A55" s="21">
        <v>17</v>
      </c>
      <c r="B55" s="21" t="s">
        <v>49</v>
      </c>
      <c r="C55" s="21" t="s">
        <v>116</v>
      </c>
      <c r="D55" s="21" t="s">
        <v>117</v>
      </c>
      <c r="E55" s="21" t="s">
        <v>69</v>
      </c>
      <c r="F55" s="21" t="s">
        <v>118</v>
      </c>
      <c r="G55" s="21" t="s">
        <v>54</v>
      </c>
      <c r="H55" s="22">
        <v>39170</v>
      </c>
      <c r="I55" s="21" t="s">
        <v>55</v>
      </c>
      <c r="J55" s="21" t="s">
        <v>4</v>
      </c>
      <c r="K55" s="21">
        <v>11</v>
      </c>
      <c r="L55" s="23">
        <v>17</v>
      </c>
      <c r="M55" s="23">
        <v>25</v>
      </c>
      <c r="N55" s="23">
        <v>55.8</v>
      </c>
      <c r="O55" s="23">
        <v>38</v>
      </c>
      <c r="P55" s="23"/>
      <c r="Q55" s="23"/>
      <c r="R55" s="24">
        <f t="shared" si="0"/>
        <v>80</v>
      </c>
      <c r="S55" s="23">
        <v>100</v>
      </c>
      <c r="T55" s="25">
        <f t="shared" si="1"/>
        <v>0.8</v>
      </c>
      <c r="U55" s="26"/>
      <c r="V55" s="26">
        <f t="shared" si="2"/>
        <v>80</v>
      </c>
      <c r="W55" s="27" t="s">
        <v>57</v>
      </c>
      <c r="X55" s="21" t="s">
        <v>119</v>
      </c>
    </row>
    <row r="56" spans="1:24" ht="75">
      <c r="A56" s="21">
        <v>18</v>
      </c>
      <c r="B56" s="21" t="s">
        <v>49</v>
      </c>
      <c r="C56" s="21" t="s">
        <v>120</v>
      </c>
      <c r="D56" s="21" t="s">
        <v>121</v>
      </c>
      <c r="E56" s="21" t="s">
        <v>122</v>
      </c>
      <c r="F56" s="21" t="s">
        <v>97</v>
      </c>
      <c r="G56" s="21" t="s">
        <v>54</v>
      </c>
      <c r="H56" s="22">
        <v>39379</v>
      </c>
      <c r="I56" s="21" t="s">
        <v>55</v>
      </c>
      <c r="J56" s="21" t="s">
        <v>4</v>
      </c>
      <c r="K56" s="21">
        <v>10</v>
      </c>
      <c r="L56" s="23">
        <v>15</v>
      </c>
      <c r="M56" s="23">
        <v>20</v>
      </c>
      <c r="N56" s="23" t="s">
        <v>123</v>
      </c>
      <c r="O56" s="23">
        <v>40</v>
      </c>
      <c r="P56" s="23"/>
      <c r="Q56" s="23"/>
      <c r="R56" s="24">
        <f t="shared" si="0"/>
        <v>75</v>
      </c>
      <c r="S56" s="23">
        <v>100</v>
      </c>
      <c r="T56" s="25">
        <f t="shared" si="1"/>
        <v>0.75</v>
      </c>
      <c r="U56" s="26"/>
      <c r="V56" s="26">
        <f t="shared" si="2"/>
        <v>75</v>
      </c>
      <c r="W56" s="27" t="s">
        <v>71</v>
      </c>
      <c r="X56" s="21" t="s">
        <v>101</v>
      </c>
    </row>
    <row r="57" spans="1:24" ht="75">
      <c r="A57" s="21">
        <v>19</v>
      </c>
      <c r="B57" s="21" t="s">
        <v>49</v>
      </c>
      <c r="C57" s="21" t="s">
        <v>124</v>
      </c>
      <c r="D57" s="21" t="s">
        <v>99</v>
      </c>
      <c r="E57" s="21" t="s">
        <v>125</v>
      </c>
      <c r="F57" s="21" t="s">
        <v>75</v>
      </c>
      <c r="G57" s="21" t="s">
        <v>54</v>
      </c>
      <c r="H57" s="22">
        <v>39541</v>
      </c>
      <c r="I57" s="21" t="s">
        <v>55</v>
      </c>
      <c r="J57" s="21" t="s">
        <v>4</v>
      </c>
      <c r="K57" s="21">
        <v>9</v>
      </c>
      <c r="L57" s="23">
        <v>9</v>
      </c>
      <c r="M57" s="23">
        <v>28</v>
      </c>
      <c r="N57" s="23">
        <v>67.3</v>
      </c>
      <c r="O57" s="23">
        <v>32</v>
      </c>
      <c r="P57" s="23"/>
      <c r="Q57" s="23"/>
      <c r="R57" s="24">
        <f t="shared" si="0"/>
        <v>69</v>
      </c>
      <c r="S57" s="23">
        <v>100</v>
      </c>
      <c r="T57" s="25">
        <f t="shared" si="1"/>
        <v>0.69</v>
      </c>
      <c r="U57" s="26"/>
      <c r="V57" s="26">
        <f t="shared" si="2"/>
        <v>69</v>
      </c>
      <c r="W57" s="27" t="s">
        <v>71</v>
      </c>
      <c r="X57" s="21" t="s">
        <v>126</v>
      </c>
    </row>
    <row r="58" spans="1:24" ht="75">
      <c r="A58" s="21">
        <v>20</v>
      </c>
      <c r="B58" s="21" t="s">
        <v>49</v>
      </c>
      <c r="C58" s="21" t="s">
        <v>127</v>
      </c>
      <c r="D58" s="21" t="s">
        <v>128</v>
      </c>
      <c r="E58" s="21" t="s">
        <v>111</v>
      </c>
      <c r="F58" s="21" t="s">
        <v>129</v>
      </c>
      <c r="G58" s="21" t="s">
        <v>54</v>
      </c>
      <c r="H58" s="22">
        <v>39791</v>
      </c>
      <c r="I58" s="21" t="s">
        <v>55</v>
      </c>
      <c r="J58" s="21" t="s">
        <v>4</v>
      </c>
      <c r="K58" s="21">
        <v>9</v>
      </c>
      <c r="L58" s="23">
        <v>10</v>
      </c>
      <c r="M58" s="23">
        <v>15</v>
      </c>
      <c r="N58" s="23">
        <v>70.1</v>
      </c>
      <c r="O58" s="23">
        <v>31</v>
      </c>
      <c r="P58" s="23"/>
      <c r="Q58" s="23"/>
      <c r="R58" s="24">
        <f t="shared" si="0"/>
        <v>56</v>
      </c>
      <c r="S58" s="23">
        <v>100</v>
      </c>
      <c r="T58" s="25">
        <f t="shared" si="1"/>
        <v>0.56</v>
      </c>
      <c r="U58" s="26"/>
      <c r="V58" s="26">
        <f t="shared" si="2"/>
        <v>56</v>
      </c>
      <c r="W58" s="27" t="s">
        <v>71</v>
      </c>
      <c r="X58" s="21" t="s">
        <v>126</v>
      </c>
    </row>
    <row r="59" spans="1:24" ht="18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9"/>
      <c r="O59" s="3"/>
      <c r="P59" s="29"/>
      <c r="Q59" s="3"/>
      <c r="R59" s="3"/>
      <c r="S59" s="3"/>
      <c r="T59" s="3"/>
      <c r="U59" s="3"/>
      <c r="V59" s="3"/>
      <c r="W59" s="3"/>
      <c r="X59" s="3"/>
    </row>
    <row r="60" spans="1:26" ht="50.25" customHeight="1">
      <c r="A60" s="30" t="s">
        <v>130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1"/>
      <c r="V60" s="31"/>
      <c r="W60" s="31"/>
      <c r="X60" s="31"/>
      <c r="Y60" s="31"/>
      <c r="Z60" s="31"/>
    </row>
    <row r="61" spans="1:26" ht="45.75" customHeight="1">
      <c r="A61" s="30" t="s">
        <v>131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1"/>
      <c r="V61" s="31"/>
      <c r="W61" s="31"/>
      <c r="X61" s="31"/>
      <c r="Y61" s="31"/>
      <c r="Z61" s="31"/>
    </row>
  </sheetData>
  <sheetProtection selectLockedCells="1" selectUnlockedCells="1"/>
  <autoFilter ref="A38:X58"/>
  <mergeCells count="30">
    <mergeCell ref="A1:W1"/>
    <mergeCell ref="A2:W2"/>
    <mergeCell ref="A3:W3"/>
    <mergeCell ref="O4:S4"/>
    <mergeCell ref="A5:W5"/>
    <mergeCell ref="A6:W6"/>
    <mergeCell ref="A7:W7"/>
    <mergeCell ref="A8:W8"/>
    <mergeCell ref="A10:W10"/>
    <mergeCell ref="A12:W12"/>
    <mergeCell ref="A13:E13"/>
    <mergeCell ref="A16:W16"/>
    <mergeCell ref="A17:W17"/>
    <mergeCell ref="A18:W18"/>
    <mergeCell ref="A20:W20"/>
    <mergeCell ref="A21:W21"/>
    <mergeCell ref="A23:X23"/>
    <mergeCell ref="A24:X24"/>
    <mergeCell ref="A25:X25"/>
    <mergeCell ref="A27:X27"/>
    <mergeCell ref="A28:X28"/>
    <mergeCell ref="A29:W29"/>
    <mergeCell ref="A31:W31"/>
    <mergeCell ref="A32:W32"/>
    <mergeCell ref="A34:W34"/>
    <mergeCell ref="C35:Z35"/>
    <mergeCell ref="A36:T36"/>
    <mergeCell ref="B37:R37"/>
    <mergeCell ref="A60:T60"/>
    <mergeCell ref="A61:T61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/>
  <dcterms:created xsi:type="dcterms:W3CDTF">2023-10-20T14:34:32Z</dcterms:created>
  <dcterms:modified xsi:type="dcterms:W3CDTF">2023-11-03T09:12:47Z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E9B7D3FE6689457CA83B6A6562B4A79C_12</vt:lpwstr>
  </property>
  <property fmtid="{D5CDD505-2E9C-101B-9397-08002B2CF9AE}" pid="3" name="KSOProductBuildVer">
    <vt:lpwstr>1049-12.2.0.13266</vt:lpwstr>
  </property>
</Properties>
</file>