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'Лист1'!$A$1:$V$60</definedName>
    <definedName name="_xlnm._FilterDatabase" localSheetId="0" hidden="1">'Лист1'!$A$39:$V$60</definedName>
    <definedName name="Excel_BuiltIn_Print_Area" localSheetId="0">'Лист1'!$A$1:$V$60</definedName>
    <definedName name="Excel_BuiltIn__FilterDatabase" localSheetId="0">'Лист1'!$A$39:$V$56</definedName>
  </definedNames>
  <calcPr fullCalcOnLoad="1"/>
</workbook>
</file>

<file path=xl/sharedStrings.xml><?xml version="1.0" encoding="utf-8"?>
<sst xmlns="http://schemas.openxmlformats.org/spreadsheetml/2006/main" count="221" uniqueCount="120">
  <si>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</si>
  <si>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</si>
  <si>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</si>
  <si>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  02 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</si>
  <si>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</si>
  <si>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</si>
  <si>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всего-19, 5 класс -3, 6 класс - 4, 7 класс -2, 8 класс -6, 9 класс -0, 10 класс - 1, 11 класс -1.</t>
    </r>
  </si>
  <si>
    <t>На заседании присутствовали 5 члена жюри.</t>
  </si>
  <si>
    <t>Председатель жюри: Казначеева Ольга Юрьевна</t>
  </si>
  <si>
    <t>Секретарь жюри: Долгова Елена Владимировна</t>
  </si>
  <si>
    <t>Члены жюри: Бабайцева Наталья Викторовна,Клевцова Эльвира Георгиевна,Атикова Виктория Андреевна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</si>
  <si>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</si>
  <si>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</si>
  <si>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</si>
  <si>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</si>
  <si>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</si>
  <si>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</si>
  <si>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3  , 5 класс -   0 , 6 класс -  1   ,  7 класс - 0  , 8 класс - 1 , 9 класс - 0 , 10 класс -1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</si>
  <si>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0, 5 класс - 0 , 6 класс - 0 ,  7 класс -  1 , 8 класс - 0 , 9 класс -  0 , 10 класс -  0  , 11 класс -  0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</si>
  <si>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</si>
  <si>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</si>
  <si>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</si>
  <si>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</si>
  <si>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</si>
  <si>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 xml:space="preserve"> 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</si>
  <si>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</si>
  <si>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</si>
  <si>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</si>
  <si>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</si>
  <si>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</si>
  <si>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</si>
  <si>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</si>
  <si>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</si>
  <si>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</si>
  <si>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</si>
  <si>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</si>
  <si>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</si>
  <si>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</si>
  <si>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</si>
  <si>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</si>
  <si>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</si>
  <si>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</si>
  <si>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</si>
  <si>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</si>
  <si>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</si>
  <si>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</si>
  <si>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</si>
  <si>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</si>
  <si>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А0502</t>
  </si>
  <si>
    <t>Каплин</t>
  </si>
  <si>
    <t>Михаил</t>
  </si>
  <si>
    <t>Сергеевич</t>
  </si>
  <si>
    <t>М</t>
  </si>
  <si>
    <t>Российская Федерация</t>
  </si>
  <si>
    <t>участник</t>
  </si>
  <si>
    <t>Бабайцева Наталья Викторовна</t>
  </si>
  <si>
    <t>А0503</t>
  </si>
  <si>
    <t>Лисицына</t>
  </si>
  <si>
    <t>Виктория</t>
  </si>
  <si>
    <t>Алексеевна</t>
  </si>
  <si>
    <t>Ж</t>
  </si>
  <si>
    <t>А0501</t>
  </si>
  <si>
    <t>Великанов</t>
  </si>
  <si>
    <t>Святослав</t>
  </si>
  <si>
    <t>А0605</t>
  </si>
  <si>
    <t>Смыкова</t>
  </si>
  <si>
    <t>Анастасия</t>
  </si>
  <si>
    <t>Геннадьевна</t>
  </si>
  <si>
    <t>победитель</t>
  </si>
  <si>
    <t>Казначеева Ольга Юрьевна</t>
  </si>
  <si>
    <t>А0606</t>
  </si>
  <si>
    <t>Родин</t>
  </si>
  <si>
    <t>Дмитрий</t>
  </si>
  <si>
    <t>Александрович</t>
  </si>
  <si>
    <t>Долгова Елена Владимировна</t>
  </si>
  <si>
    <t>А0607</t>
  </si>
  <si>
    <t>Смагин</t>
  </si>
  <si>
    <t>Максим</t>
  </si>
  <si>
    <t>Алексеевич</t>
  </si>
  <si>
    <t>А0604</t>
  </si>
  <si>
    <t>Снопковская</t>
  </si>
  <si>
    <t xml:space="preserve">Елизавета </t>
  </si>
  <si>
    <t>Сергеевна</t>
  </si>
  <si>
    <t>А0708</t>
  </si>
  <si>
    <t>Бабкина</t>
  </si>
  <si>
    <t>Александра</t>
  </si>
  <si>
    <t>Андреевна</t>
  </si>
  <si>
    <t>А0709</t>
  </si>
  <si>
    <t>Гусихина</t>
  </si>
  <si>
    <t>Алина</t>
  </si>
  <si>
    <t>Олеговна</t>
  </si>
  <si>
    <t>А0811</t>
  </si>
  <si>
    <t>Трубицын</t>
  </si>
  <si>
    <t>Альбертович</t>
  </si>
  <si>
    <t>А0810</t>
  </si>
  <si>
    <t xml:space="preserve">Бучнев </t>
  </si>
  <si>
    <t>Павлович</t>
  </si>
  <si>
    <t>А0815</t>
  </si>
  <si>
    <t>Пальгова</t>
  </si>
  <si>
    <t>Екатерина</t>
  </si>
  <si>
    <t>Евгеньевна</t>
  </si>
  <si>
    <t>А0813</t>
  </si>
  <si>
    <t>Самотаев</t>
  </si>
  <si>
    <t>Андрей</t>
  </si>
  <si>
    <t>Юрьевич</t>
  </si>
  <si>
    <t>А0814</t>
  </si>
  <si>
    <t>Сорокинская</t>
  </si>
  <si>
    <t>Ирина</t>
  </si>
  <si>
    <t>Александровна</t>
  </si>
  <si>
    <t>А0812</t>
  </si>
  <si>
    <t>Михин</t>
  </si>
  <si>
    <t>А1016</t>
  </si>
  <si>
    <t>Бабайцева</t>
  </si>
  <si>
    <t>Игоревна</t>
  </si>
  <si>
    <t>А1117</t>
  </si>
  <si>
    <t>Князева</t>
  </si>
  <si>
    <t>Елена</t>
  </si>
  <si>
    <r>
      <rPr>
        <sz val="18"/>
        <color indexed="8"/>
        <rFont val="Times New Roman"/>
        <family val="1"/>
      </rPr>
      <t xml:space="preserve">   Председатель жюри:Казначеева Ольга Юрьевна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</si>
  <si>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Долгова Елена Владимировна_________________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</si>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</sst>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  <xf numFmtId="164" fontId="2" fillId="0" borderId="3" xfId="0" applyFont="1" applyBorder="1" applyAlignment="1">
      <alignment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view="pageBreakPreview" zoomScale="50" zoomScaleNormal="73" zoomScaleSheetLayoutView="50" workbookViewId="0" topLeftCell="A1">
      <selection activeCell="A57" sqref="A5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3.25">
      <c r="A27" s="4" t="s">
        <v>19</v>
      </c>
    </row>
    <row r="28" s="4" customFormat="1" ht="23.25"/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4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X34" s="10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ht="15.75"/>
    <row r="39" spans="1:22" ht="96" customHeight="1">
      <c r="A39" s="13" t="s">
        <v>25</v>
      </c>
      <c r="B39" s="13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  <c r="U39" s="13" t="s">
        <v>45</v>
      </c>
      <c r="V39" s="13" t="s">
        <v>46</v>
      </c>
    </row>
    <row r="40" spans="1:22" ht="75" customHeight="1">
      <c r="A40" s="15">
        <v>1</v>
      </c>
      <c r="B40" s="15" t="s">
        <v>47</v>
      </c>
      <c r="C40" s="16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7">
        <v>41134</v>
      </c>
      <c r="I40" s="15" t="s">
        <v>53</v>
      </c>
      <c r="J40" s="15" t="s">
        <v>24</v>
      </c>
      <c r="K40" s="15">
        <v>5</v>
      </c>
      <c r="L40" s="18">
        <v>4</v>
      </c>
      <c r="M40" s="18">
        <v>4</v>
      </c>
      <c r="N40" s="18">
        <v>8</v>
      </c>
      <c r="O40" s="18">
        <v>0</v>
      </c>
      <c r="P40" s="19">
        <f aca="true" t="shared" si="0" ref="P40:P56">SUM(L40:O40)</f>
        <v>16</v>
      </c>
      <c r="Q40" s="18">
        <v>50</v>
      </c>
      <c r="R40" s="20">
        <f aca="true" t="shared" si="1" ref="R40:R56">P40/Q40</f>
        <v>0.32</v>
      </c>
      <c r="S40" s="21"/>
      <c r="T40" s="21">
        <f aca="true" t="shared" si="2" ref="T40:T56">SUM(P40,S40)</f>
        <v>16</v>
      </c>
      <c r="U40" s="22" t="s">
        <v>54</v>
      </c>
      <c r="V40" s="15" t="s">
        <v>55</v>
      </c>
    </row>
    <row r="41" spans="1:22" ht="75" customHeight="1">
      <c r="A41" s="15">
        <v>2</v>
      </c>
      <c r="B41" s="15" t="s">
        <v>47</v>
      </c>
      <c r="C41" s="16" t="s">
        <v>56</v>
      </c>
      <c r="D41" s="15" t="s">
        <v>57</v>
      </c>
      <c r="E41" s="15" t="s">
        <v>58</v>
      </c>
      <c r="F41" s="15" t="s">
        <v>59</v>
      </c>
      <c r="G41" s="15" t="s">
        <v>60</v>
      </c>
      <c r="H41" s="17">
        <v>41225</v>
      </c>
      <c r="I41" s="15" t="s">
        <v>53</v>
      </c>
      <c r="J41" s="15" t="s">
        <v>24</v>
      </c>
      <c r="K41" s="15">
        <v>5</v>
      </c>
      <c r="L41" s="18">
        <v>3</v>
      </c>
      <c r="M41" s="18">
        <v>4</v>
      </c>
      <c r="N41" s="18">
        <v>8</v>
      </c>
      <c r="O41" s="18">
        <v>0</v>
      </c>
      <c r="P41" s="19">
        <f t="shared" si="0"/>
        <v>15</v>
      </c>
      <c r="Q41" s="18">
        <v>50</v>
      </c>
      <c r="R41" s="20">
        <f t="shared" si="1"/>
        <v>0.3</v>
      </c>
      <c r="S41" s="21"/>
      <c r="T41" s="21">
        <f t="shared" si="2"/>
        <v>15</v>
      </c>
      <c r="U41" s="22" t="s">
        <v>54</v>
      </c>
      <c r="V41" s="15" t="s">
        <v>55</v>
      </c>
    </row>
    <row r="42" spans="1:22" ht="75" customHeight="1">
      <c r="A42" s="15">
        <v>3</v>
      </c>
      <c r="B42" s="15" t="s">
        <v>47</v>
      </c>
      <c r="C42" s="16" t="s">
        <v>61</v>
      </c>
      <c r="D42" s="15" t="s">
        <v>62</v>
      </c>
      <c r="E42" s="15" t="s">
        <v>63</v>
      </c>
      <c r="F42" s="15" t="s">
        <v>51</v>
      </c>
      <c r="G42" s="15" t="s">
        <v>52</v>
      </c>
      <c r="H42" s="17">
        <v>41061</v>
      </c>
      <c r="I42" s="15" t="s">
        <v>53</v>
      </c>
      <c r="J42" s="15" t="s">
        <v>24</v>
      </c>
      <c r="K42" s="15">
        <v>5</v>
      </c>
      <c r="L42" s="18">
        <v>4</v>
      </c>
      <c r="M42" s="18">
        <v>4</v>
      </c>
      <c r="N42" s="18">
        <v>3</v>
      </c>
      <c r="O42" s="18">
        <v>0</v>
      </c>
      <c r="P42" s="19">
        <f t="shared" si="0"/>
        <v>11</v>
      </c>
      <c r="Q42" s="18">
        <v>50</v>
      </c>
      <c r="R42" s="20">
        <f t="shared" si="1"/>
        <v>0.22</v>
      </c>
      <c r="S42" s="21"/>
      <c r="T42" s="21">
        <f t="shared" si="2"/>
        <v>11</v>
      </c>
      <c r="U42" s="22" t="s">
        <v>54</v>
      </c>
      <c r="V42" s="15" t="s">
        <v>55</v>
      </c>
    </row>
    <row r="43" spans="1:22" ht="75" customHeight="1">
      <c r="A43" s="15">
        <v>4</v>
      </c>
      <c r="B43" s="15" t="s">
        <v>47</v>
      </c>
      <c r="C43" s="16" t="s">
        <v>64</v>
      </c>
      <c r="D43" s="15" t="s">
        <v>65</v>
      </c>
      <c r="E43" s="15" t="s">
        <v>66</v>
      </c>
      <c r="F43" s="15" t="s">
        <v>67</v>
      </c>
      <c r="G43" s="15" t="s">
        <v>60</v>
      </c>
      <c r="H43" s="17">
        <v>40843</v>
      </c>
      <c r="I43" s="15" t="s">
        <v>53</v>
      </c>
      <c r="J43" s="15" t="s">
        <v>24</v>
      </c>
      <c r="K43" s="15">
        <v>6</v>
      </c>
      <c r="L43" s="18">
        <v>4</v>
      </c>
      <c r="M43" s="18">
        <v>1</v>
      </c>
      <c r="N43" s="18">
        <v>8</v>
      </c>
      <c r="O43" s="18">
        <v>12</v>
      </c>
      <c r="P43" s="19">
        <f t="shared" si="0"/>
        <v>25</v>
      </c>
      <c r="Q43" s="18">
        <v>50</v>
      </c>
      <c r="R43" s="20">
        <f t="shared" si="1"/>
        <v>0.5</v>
      </c>
      <c r="S43" s="21"/>
      <c r="T43" s="21">
        <f t="shared" si="2"/>
        <v>25</v>
      </c>
      <c r="U43" s="22" t="s">
        <v>68</v>
      </c>
      <c r="V43" s="15" t="s">
        <v>69</v>
      </c>
    </row>
    <row r="44" spans="1:22" ht="75" customHeight="1">
      <c r="A44" s="15">
        <v>5</v>
      </c>
      <c r="B44" s="15" t="s">
        <v>47</v>
      </c>
      <c r="C44" s="16" t="s">
        <v>70</v>
      </c>
      <c r="D44" s="15" t="s">
        <v>71</v>
      </c>
      <c r="E44" s="15" t="s">
        <v>72</v>
      </c>
      <c r="F44" s="15" t="s">
        <v>73</v>
      </c>
      <c r="G44" s="15" t="s">
        <v>52</v>
      </c>
      <c r="H44" s="17">
        <v>40583</v>
      </c>
      <c r="I44" s="15" t="s">
        <v>53</v>
      </c>
      <c r="J44" s="15" t="s">
        <v>24</v>
      </c>
      <c r="K44" s="15">
        <v>6</v>
      </c>
      <c r="L44" s="18">
        <v>4</v>
      </c>
      <c r="M44" s="18">
        <v>4</v>
      </c>
      <c r="N44" s="18">
        <v>11</v>
      </c>
      <c r="O44" s="18">
        <v>0</v>
      </c>
      <c r="P44" s="19">
        <f t="shared" si="0"/>
        <v>19</v>
      </c>
      <c r="Q44" s="18">
        <v>50</v>
      </c>
      <c r="R44" s="20">
        <f t="shared" si="1"/>
        <v>0.38</v>
      </c>
      <c r="S44" s="21"/>
      <c r="T44" s="21">
        <f t="shared" si="2"/>
        <v>19</v>
      </c>
      <c r="U44" s="22" t="s">
        <v>54</v>
      </c>
      <c r="V44" s="15" t="s">
        <v>74</v>
      </c>
    </row>
    <row r="45" spans="1:22" ht="75" customHeight="1">
      <c r="A45" s="15">
        <v>6</v>
      </c>
      <c r="B45" s="15" t="s">
        <v>47</v>
      </c>
      <c r="C45" s="16" t="s">
        <v>75</v>
      </c>
      <c r="D45" s="15" t="s">
        <v>76</v>
      </c>
      <c r="E45" s="15" t="s">
        <v>77</v>
      </c>
      <c r="F45" s="23" t="s">
        <v>78</v>
      </c>
      <c r="G45" s="15" t="s">
        <v>52</v>
      </c>
      <c r="H45" s="17">
        <v>40843</v>
      </c>
      <c r="I45" s="15" t="s">
        <v>53</v>
      </c>
      <c r="J45" s="15" t="s">
        <v>24</v>
      </c>
      <c r="K45" s="15">
        <v>6</v>
      </c>
      <c r="L45" s="18">
        <v>3</v>
      </c>
      <c r="M45" s="18">
        <v>3</v>
      </c>
      <c r="N45" s="18">
        <v>12</v>
      </c>
      <c r="O45" s="18">
        <v>0</v>
      </c>
      <c r="P45" s="19">
        <f t="shared" si="0"/>
        <v>18</v>
      </c>
      <c r="Q45" s="18">
        <v>50</v>
      </c>
      <c r="R45" s="20">
        <f t="shared" si="1"/>
        <v>0.36</v>
      </c>
      <c r="S45" s="21"/>
      <c r="T45" s="21">
        <f t="shared" si="2"/>
        <v>18</v>
      </c>
      <c r="U45" s="22" t="s">
        <v>54</v>
      </c>
      <c r="V45" s="15" t="s">
        <v>74</v>
      </c>
    </row>
    <row r="46" spans="1:22" ht="75" customHeight="1">
      <c r="A46" s="15">
        <v>7</v>
      </c>
      <c r="B46" s="15" t="s">
        <v>47</v>
      </c>
      <c r="C46" s="16" t="s">
        <v>79</v>
      </c>
      <c r="D46" s="15" t="s">
        <v>80</v>
      </c>
      <c r="E46" s="15" t="s">
        <v>81</v>
      </c>
      <c r="F46" s="15" t="s">
        <v>82</v>
      </c>
      <c r="G46" s="15" t="s">
        <v>60</v>
      </c>
      <c r="H46" s="17">
        <v>40514</v>
      </c>
      <c r="I46" s="15" t="s">
        <v>53</v>
      </c>
      <c r="J46" s="15" t="s">
        <v>24</v>
      </c>
      <c r="K46" s="15">
        <v>6</v>
      </c>
      <c r="L46" s="18">
        <v>1</v>
      </c>
      <c r="M46" s="18">
        <v>0</v>
      </c>
      <c r="N46" s="18">
        <v>0</v>
      </c>
      <c r="O46" s="18">
        <v>2</v>
      </c>
      <c r="P46" s="19">
        <f t="shared" si="0"/>
        <v>3</v>
      </c>
      <c r="Q46" s="18">
        <v>50</v>
      </c>
      <c r="R46" s="20">
        <f t="shared" si="1"/>
        <v>0.06</v>
      </c>
      <c r="S46" s="21"/>
      <c r="T46" s="21">
        <f t="shared" si="2"/>
        <v>3</v>
      </c>
      <c r="U46" s="22" t="s">
        <v>54</v>
      </c>
      <c r="V46" s="15" t="s">
        <v>69</v>
      </c>
    </row>
    <row r="47" spans="1:22" ht="75" customHeight="1">
      <c r="A47" s="15">
        <v>8</v>
      </c>
      <c r="B47" s="15" t="s">
        <v>47</v>
      </c>
      <c r="C47" s="16" t="s">
        <v>83</v>
      </c>
      <c r="D47" s="15" t="s">
        <v>84</v>
      </c>
      <c r="E47" s="15" t="s">
        <v>85</v>
      </c>
      <c r="F47" s="15" t="s">
        <v>86</v>
      </c>
      <c r="G47" s="15" t="s">
        <v>60</v>
      </c>
      <c r="H47" s="17">
        <v>40410</v>
      </c>
      <c r="I47" s="15" t="s">
        <v>53</v>
      </c>
      <c r="J47" s="15" t="s">
        <v>24</v>
      </c>
      <c r="K47" s="15">
        <v>7</v>
      </c>
      <c r="L47" s="18">
        <v>5</v>
      </c>
      <c r="M47" s="18">
        <v>3</v>
      </c>
      <c r="N47" s="18">
        <v>3</v>
      </c>
      <c r="O47" s="18">
        <v>5</v>
      </c>
      <c r="P47" s="19">
        <f t="shared" si="0"/>
        <v>16</v>
      </c>
      <c r="Q47" s="18">
        <v>37</v>
      </c>
      <c r="R47" s="20">
        <f t="shared" si="1"/>
        <v>0.43243243243243246</v>
      </c>
      <c r="S47" s="21"/>
      <c r="T47" s="21">
        <f t="shared" si="2"/>
        <v>16</v>
      </c>
      <c r="U47" s="22" t="s">
        <v>54</v>
      </c>
      <c r="V47" s="15" t="s">
        <v>74</v>
      </c>
    </row>
    <row r="48" spans="1:22" ht="75" customHeight="1">
      <c r="A48" s="15">
        <v>9</v>
      </c>
      <c r="B48" s="15" t="s">
        <v>47</v>
      </c>
      <c r="C48" s="16" t="s">
        <v>87</v>
      </c>
      <c r="D48" s="15" t="s">
        <v>88</v>
      </c>
      <c r="E48" s="15" t="s">
        <v>89</v>
      </c>
      <c r="F48" s="15" t="s">
        <v>90</v>
      </c>
      <c r="G48" s="15" t="s">
        <v>60</v>
      </c>
      <c r="H48" s="17">
        <v>40387</v>
      </c>
      <c r="I48" s="15" t="s">
        <v>53</v>
      </c>
      <c r="J48" s="15" t="s">
        <v>24</v>
      </c>
      <c r="K48" s="15">
        <v>7</v>
      </c>
      <c r="L48" s="18">
        <v>0</v>
      </c>
      <c r="M48" s="18">
        <v>3</v>
      </c>
      <c r="N48" s="18">
        <v>6</v>
      </c>
      <c r="O48" s="18">
        <v>0</v>
      </c>
      <c r="P48" s="19">
        <f t="shared" si="0"/>
        <v>9</v>
      </c>
      <c r="Q48" s="18">
        <v>37</v>
      </c>
      <c r="R48" s="20">
        <f t="shared" si="1"/>
        <v>0.24324324324324326</v>
      </c>
      <c r="S48" s="21"/>
      <c r="T48" s="21">
        <f t="shared" si="2"/>
        <v>9</v>
      </c>
      <c r="U48" s="22" t="s">
        <v>54</v>
      </c>
      <c r="V48" s="15" t="s">
        <v>74</v>
      </c>
    </row>
    <row r="49" spans="1:22" ht="75" customHeight="1">
      <c r="A49" s="15">
        <v>10</v>
      </c>
      <c r="B49" s="15" t="s">
        <v>47</v>
      </c>
      <c r="C49" s="16" t="s">
        <v>91</v>
      </c>
      <c r="D49" s="15" t="s">
        <v>92</v>
      </c>
      <c r="E49" s="15" t="s">
        <v>72</v>
      </c>
      <c r="F49" s="23" t="s">
        <v>93</v>
      </c>
      <c r="G49" s="15" t="s">
        <v>52</v>
      </c>
      <c r="H49" s="17">
        <v>40031</v>
      </c>
      <c r="I49" s="15" t="s">
        <v>53</v>
      </c>
      <c r="J49" s="15" t="s">
        <v>24</v>
      </c>
      <c r="K49" s="15">
        <v>8</v>
      </c>
      <c r="L49" s="18">
        <v>5</v>
      </c>
      <c r="M49" s="18">
        <v>5</v>
      </c>
      <c r="N49" s="18">
        <v>11</v>
      </c>
      <c r="O49" s="18">
        <v>7</v>
      </c>
      <c r="P49" s="19">
        <f t="shared" si="0"/>
        <v>28</v>
      </c>
      <c r="Q49" s="18">
        <v>37</v>
      </c>
      <c r="R49" s="20">
        <f t="shared" si="1"/>
        <v>0.7567567567567568</v>
      </c>
      <c r="S49" s="21"/>
      <c r="T49" s="21">
        <f t="shared" si="2"/>
        <v>28</v>
      </c>
      <c r="U49" s="22" t="s">
        <v>68</v>
      </c>
      <c r="V49" s="15" t="s">
        <v>69</v>
      </c>
    </row>
    <row r="50" spans="1:22" ht="75" customHeight="1">
      <c r="A50" s="15">
        <v>11</v>
      </c>
      <c r="B50" s="15" t="s">
        <v>47</v>
      </c>
      <c r="C50" s="16" t="s">
        <v>94</v>
      </c>
      <c r="D50" s="15" t="s">
        <v>95</v>
      </c>
      <c r="E50" s="15" t="s">
        <v>72</v>
      </c>
      <c r="F50" s="15" t="s">
        <v>96</v>
      </c>
      <c r="G50" s="15" t="s">
        <v>52</v>
      </c>
      <c r="H50" s="17">
        <v>40027</v>
      </c>
      <c r="I50" s="15" t="s">
        <v>53</v>
      </c>
      <c r="J50" s="15" t="s">
        <v>24</v>
      </c>
      <c r="K50" s="15">
        <v>8</v>
      </c>
      <c r="L50" s="18">
        <v>5</v>
      </c>
      <c r="M50" s="18">
        <v>3</v>
      </c>
      <c r="N50" s="18">
        <v>6</v>
      </c>
      <c r="O50" s="18">
        <v>0</v>
      </c>
      <c r="P50" s="19">
        <f t="shared" si="0"/>
        <v>14</v>
      </c>
      <c r="Q50" s="18">
        <v>37</v>
      </c>
      <c r="R50" s="20">
        <f t="shared" si="1"/>
        <v>0.3783783783783784</v>
      </c>
      <c r="S50" s="21"/>
      <c r="T50" s="21">
        <f t="shared" si="2"/>
        <v>14</v>
      </c>
      <c r="U50" s="22" t="s">
        <v>54</v>
      </c>
      <c r="V50" s="15" t="s">
        <v>55</v>
      </c>
    </row>
    <row r="51" spans="1:22" ht="75" customHeight="1">
      <c r="A51" s="15">
        <v>12</v>
      </c>
      <c r="B51" s="15" t="s">
        <v>47</v>
      </c>
      <c r="C51" s="16" t="s">
        <v>97</v>
      </c>
      <c r="D51" s="15" t="s">
        <v>98</v>
      </c>
      <c r="E51" s="15" t="s">
        <v>99</v>
      </c>
      <c r="F51" s="23" t="s">
        <v>100</v>
      </c>
      <c r="G51" s="15" t="s">
        <v>60</v>
      </c>
      <c r="H51" s="17">
        <v>40268</v>
      </c>
      <c r="I51" s="15" t="s">
        <v>53</v>
      </c>
      <c r="J51" s="15" t="s">
        <v>24</v>
      </c>
      <c r="K51" s="15">
        <v>8</v>
      </c>
      <c r="L51" s="18">
        <v>5</v>
      </c>
      <c r="M51" s="18">
        <v>2</v>
      </c>
      <c r="N51" s="18">
        <v>2</v>
      </c>
      <c r="O51" s="18">
        <v>5</v>
      </c>
      <c r="P51" s="19">
        <f t="shared" si="0"/>
        <v>14</v>
      </c>
      <c r="Q51" s="18">
        <v>37</v>
      </c>
      <c r="R51" s="20">
        <f t="shared" si="1"/>
        <v>0.3783783783783784</v>
      </c>
      <c r="S51" s="21"/>
      <c r="T51" s="21">
        <f t="shared" si="2"/>
        <v>14</v>
      </c>
      <c r="U51" s="22" t="s">
        <v>54</v>
      </c>
      <c r="V51" s="15" t="s">
        <v>74</v>
      </c>
    </row>
    <row r="52" spans="1:22" ht="75" customHeight="1">
      <c r="A52" s="15">
        <v>13</v>
      </c>
      <c r="B52" s="15" t="s">
        <v>47</v>
      </c>
      <c r="C52" s="16" t="s">
        <v>101</v>
      </c>
      <c r="D52" s="15" t="s">
        <v>102</v>
      </c>
      <c r="E52" s="15" t="s">
        <v>103</v>
      </c>
      <c r="F52" s="23" t="s">
        <v>104</v>
      </c>
      <c r="G52" s="15" t="s">
        <v>52</v>
      </c>
      <c r="H52" s="17">
        <v>40154</v>
      </c>
      <c r="I52" s="15" t="s">
        <v>53</v>
      </c>
      <c r="J52" s="15" t="s">
        <v>24</v>
      </c>
      <c r="K52" s="15">
        <v>8</v>
      </c>
      <c r="L52" s="18">
        <v>5</v>
      </c>
      <c r="M52" s="18">
        <v>4</v>
      </c>
      <c r="N52" s="18">
        <v>4</v>
      </c>
      <c r="O52" s="18">
        <v>0</v>
      </c>
      <c r="P52" s="19">
        <f t="shared" si="0"/>
        <v>13</v>
      </c>
      <c r="Q52" s="18">
        <v>37</v>
      </c>
      <c r="R52" s="20">
        <f t="shared" si="1"/>
        <v>0.35135135135135137</v>
      </c>
      <c r="S52" s="21"/>
      <c r="T52" s="21">
        <f t="shared" si="2"/>
        <v>13</v>
      </c>
      <c r="U52" s="22" t="s">
        <v>54</v>
      </c>
      <c r="V52" s="15" t="s">
        <v>69</v>
      </c>
    </row>
    <row r="53" spans="1:22" ht="75" customHeight="1">
      <c r="A53" s="15">
        <v>14</v>
      </c>
      <c r="B53" s="15" t="s">
        <v>47</v>
      </c>
      <c r="C53" s="16" t="s">
        <v>105</v>
      </c>
      <c r="D53" s="15" t="s">
        <v>106</v>
      </c>
      <c r="E53" s="15" t="s">
        <v>107</v>
      </c>
      <c r="F53" s="23" t="s">
        <v>108</v>
      </c>
      <c r="G53" s="15" t="s">
        <v>60</v>
      </c>
      <c r="H53" s="17">
        <v>40010</v>
      </c>
      <c r="I53" s="15" t="s">
        <v>53</v>
      </c>
      <c r="J53" s="15" t="s">
        <v>24</v>
      </c>
      <c r="K53" s="15">
        <v>8</v>
      </c>
      <c r="L53" s="18">
        <v>3</v>
      </c>
      <c r="M53" s="18">
        <v>2</v>
      </c>
      <c r="N53" s="18">
        <v>4</v>
      </c>
      <c r="O53" s="18">
        <v>4</v>
      </c>
      <c r="P53" s="19">
        <f t="shared" si="0"/>
        <v>13</v>
      </c>
      <c r="Q53" s="18">
        <v>37</v>
      </c>
      <c r="R53" s="20">
        <f t="shared" si="1"/>
        <v>0.35135135135135137</v>
      </c>
      <c r="S53" s="21"/>
      <c r="T53" s="21">
        <f t="shared" si="2"/>
        <v>13</v>
      </c>
      <c r="U53" s="22" t="s">
        <v>54</v>
      </c>
      <c r="V53" s="15" t="s">
        <v>69</v>
      </c>
    </row>
    <row r="54" spans="1:22" ht="75" customHeight="1">
      <c r="A54" s="15">
        <v>15</v>
      </c>
      <c r="B54" s="15" t="s">
        <v>47</v>
      </c>
      <c r="C54" s="16" t="s">
        <v>109</v>
      </c>
      <c r="D54" s="15" t="s">
        <v>110</v>
      </c>
      <c r="E54" s="15" t="s">
        <v>72</v>
      </c>
      <c r="F54" s="23" t="s">
        <v>73</v>
      </c>
      <c r="G54" s="15" t="s">
        <v>52</v>
      </c>
      <c r="H54" s="17">
        <v>40130</v>
      </c>
      <c r="I54" s="15" t="s">
        <v>53</v>
      </c>
      <c r="J54" s="15" t="s">
        <v>24</v>
      </c>
      <c r="K54" s="15">
        <v>8</v>
      </c>
      <c r="L54" s="18">
        <v>4</v>
      </c>
      <c r="M54" s="18">
        <v>3</v>
      </c>
      <c r="N54" s="18">
        <v>5</v>
      </c>
      <c r="O54" s="18">
        <v>0</v>
      </c>
      <c r="P54" s="19">
        <f t="shared" si="0"/>
        <v>12</v>
      </c>
      <c r="Q54" s="18">
        <v>37</v>
      </c>
      <c r="R54" s="20">
        <f t="shared" si="1"/>
        <v>0.32432432432432434</v>
      </c>
      <c r="S54" s="21"/>
      <c r="T54" s="21">
        <f t="shared" si="2"/>
        <v>12</v>
      </c>
      <c r="U54" s="22" t="s">
        <v>54</v>
      </c>
      <c r="V54" s="15" t="s">
        <v>69</v>
      </c>
    </row>
    <row r="55" spans="1:22" ht="75" customHeight="1">
      <c r="A55" s="15">
        <v>16</v>
      </c>
      <c r="B55" s="15" t="s">
        <v>47</v>
      </c>
      <c r="C55" s="16" t="s">
        <v>111</v>
      </c>
      <c r="D55" s="15" t="s">
        <v>112</v>
      </c>
      <c r="E55" s="15" t="s">
        <v>66</v>
      </c>
      <c r="F55" s="23" t="s">
        <v>113</v>
      </c>
      <c r="G55" s="15" t="s">
        <v>60</v>
      </c>
      <c r="H55" s="17">
        <v>39215</v>
      </c>
      <c r="I55" s="15" t="s">
        <v>53</v>
      </c>
      <c r="J55" s="15" t="s">
        <v>24</v>
      </c>
      <c r="K55" s="15">
        <v>10</v>
      </c>
      <c r="L55" s="18">
        <v>4</v>
      </c>
      <c r="M55" s="18">
        <v>7</v>
      </c>
      <c r="N55" s="18">
        <v>24</v>
      </c>
      <c r="O55" s="18">
        <v>9</v>
      </c>
      <c r="P55" s="19">
        <f t="shared" si="0"/>
        <v>44</v>
      </c>
      <c r="Q55" s="18">
        <v>85</v>
      </c>
      <c r="R55" s="20">
        <f t="shared" si="1"/>
        <v>0.5176470588235295</v>
      </c>
      <c r="S55" s="21"/>
      <c r="T55" s="21">
        <f t="shared" si="2"/>
        <v>44</v>
      </c>
      <c r="U55" s="22" t="s">
        <v>68</v>
      </c>
      <c r="V55" s="15" t="s">
        <v>55</v>
      </c>
    </row>
    <row r="56" spans="1:22" ht="75" customHeight="1">
      <c r="A56" s="15">
        <v>17</v>
      </c>
      <c r="B56" s="15" t="s">
        <v>47</v>
      </c>
      <c r="C56" s="16" t="s">
        <v>114</v>
      </c>
      <c r="D56" s="15" t="s">
        <v>115</v>
      </c>
      <c r="E56" s="15" t="s">
        <v>116</v>
      </c>
      <c r="F56" s="23" t="s">
        <v>108</v>
      </c>
      <c r="G56" s="15" t="s">
        <v>60</v>
      </c>
      <c r="H56" s="17">
        <v>38922</v>
      </c>
      <c r="I56" s="15" t="s">
        <v>53</v>
      </c>
      <c r="J56" s="15" t="s">
        <v>24</v>
      </c>
      <c r="K56" s="15">
        <v>11</v>
      </c>
      <c r="L56" s="18">
        <v>6</v>
      </c>
      <c r="M56" s="18">
        <v>6</v>
      </c>
      <c r="N56" s="18">
        <v>12</v>
      </c>
      <c r="O56" s="18">
        <v>0</v>
      </c>
      <c r="P56" s="19">
        <f t="shared" si="0"/>
        <v>24</v>
      </c>
      <c r="Q56" s="18">
        <v>85</v>
      </c>
      <c r="R56" s="20">
        <f t="shared" si="1"/>
        <v>0.2823529411764706</v>
      </c>
      <c r="S56" s="21"/>
      <c r="T56" s="21">
        <f t="shared" si="2"/>
        <v>24</v>
      </c>
      <c r="U56" s="22" t="s">
        <v>54</v>
      </c>
      <c r="V56" s="15" t="s">
        <v>55</v>
      </c>
    </row>
    <row r="57" spans="1:22" ht="50.25" customHeight="1">
      <c r="A57" s="24" t="s">
        <v>117</v>
      </c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45.75" customHeight="1">
      <c r="A58" s="4" t="s">
        <v>118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0.25" customHeight="1">
      <c r="A59" s="5" t="s">
        <v>119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50.25" customHeight="1">
      <c r="A60" s="5" t="s">
        <v>119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5" ht="15">
      <c r="U65" s="26"/>
    </row>
  </sheetData>
  <sheetProtection selectLockedCells="1" selectUnlockedCells="1"/>
  <autoFilter ref="A39:V60"/>
  <mergeCells count="29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3:V13"/>
    <mergeCell ref="A14:V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V30"/>
    <mergeCell ref="A33:V33"/>
    <mergeCell ref="A34:V34"/>
    <mergeCell ref="A36:V36"/>
    <mergeCell ref="A37:V37"/>
    <mergeCell ref="A57:H57"/>
    <mergeCell ref="A58:V5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2023-10-06T12:36:40Z</dcterms:modified>
  <cp:category/>
  <cp:version/>
  <cp:contentType/>
  <cp:contentStatus/>
  <cp:revision>1</cp:revision>
</cp:coreProperties>
</file>