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'Лист1'!$A$1:$X$61</definedName>
    <definedName name="Excel_BuiltIn_Print_Area" localSheetId="0">'Лист1'!$A$1:$X$61</definedName>
    <definedName name="Excel_BuiltIn__FilterDatabase" localSheetId="0">'Лист1'!$A$37:$X$49</definedName>
  </definedNames>
  <calcPr fullCalcOnLoad="1"/>
</workbook>
</file>

<file path=xl/sharedStrings.xml><?xml version="1.0" encoding="utf-8"?>
<sst xmlns="http://schemas.openxmlformats.org/spreadsheetml/2006/main" count="253" uniqueCount="135">
  <si>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</si>
  <si>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</si>
  <si>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географии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</si>
  <si>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r>
      <rPr>
        <b/>
        <sz val="18"/>
        <color indexed="8"/>
        <rFont val="Times New Roman"/>
        <family val="1"/>
      </rPr>
      <t>от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«06»  октября</t>
    </r>
    <r>
      <rPr>
        <b/>
        <sz val="18"/>
        <color indexed="8"/>
        <rFont val="Times New Roman"/>
        <family val="1"/>
      </rPr>
      <t>2023 г.</t>
    </r>
  </si>
  <si>
    <t>Место проведения: муниципальное бюджетное общеобразовательное учреждение " Средняя общеобразовательная школа №19"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</si>
  <si>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28.09.2023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</si>
  <si>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- 20 , 6 класс - 2,  7 класс - 6, 8 класс - 4, 9 класс -7 , 10 класс - 1 , 11 класс -0 .</t>
    </r>
  </si>
  <si>
    <t>На заседании присутствовали 5 члена жюри.</t>
  </si>
  <si>
    <t>Председатель жюри: Калугина Елена Александровна</t>
  </si>
  <si>
    <t>Секретарь жюри: Чиркина Лариса Николаевна</t>
  </si>
  <si>
    <t xml:space="preserve">Члены жюри: Зорин Андрей Валерьевич, Головкина Светлана Александровна,Каширина Лариса Владимировна </t>
  </si>
  <si>
    <t>Повестка дня:</t>
  </si>
  <si>
    <t>1. Подведение итогов проведения школьного этапа всероссийской олимпиады школьников по географии.</t>
  </si>
  <si>
    <r>
      <rPr>
        <sz val="18"/>
        <color indexed="8"/>
        <rFont val="Times New Roman"/>
        <family val="1"/>
      </rPr>
      <t xml:space="preserve">2. Определение победителей и призеров школьного этапа всероссийской олимпиады школьников </t>
    </r>
    <r>
      <rPr>
        <sz val="18"/>
        <rFont val="Times New Roman"/>
        <family val="1"/>
      </rPr>
      <t>по географии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</si>
  <si>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</si>
  <si>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географии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</si>
  <si>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</si>
  <si>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1  , 6 класс -  1   ,  7 класс -  0 , 8 класс -   0  , 9 класс - 0   , 10 класс - 0   , 11 класс - 0-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</si>
  <si>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- 0   , 6 класс - 0    ,  7 класс - 0  , 8 класс -  0   , 9 класс - 0   , 10 класс - 0   , 11 класс - 0--    .</t>
    </r>
  </si>
  <si>
    <t>В ходе проведения школьного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</si>
  <si>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- 5, «ПРОТИВ» - 0  , «ВОЗДЕРЖАЛИСЬ» -0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</si>
  <si>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</si>
  <si>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</t>
    </r>
    <r>
      <rPr>
        <sz val="18"/>
        <rFont val="Times New Roman"/>
        <family val="1"/>
      </rPr>
      <t xml:space="preserve"> по </t>
    </r>
    <r>
      <rPr>
        <b/>
        <sz val="18"/>
        <rFont val="Times New Roman"/>
        <family val="1"/>
      </rPr>
      <t xml:space="preserve">географии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</si>
  <si>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</t>
    </r>
    <r>
      <rPr>
        <b/>
        <sz val="18"/>
        <rFont val="Times New Roman"/>
        <family val="1"/>
      </rPr>
      <t xml:space="preserve"> по географии</t>
    </r>
  </si>
  <si>
    <t>муниципальное бюджетное общеобразовательное учреждение " Средняя общеобразовательная школа №19"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</si>
  <si>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</si>
  <si>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</si>
  <si>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</si>
  <si>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</si>
  <si>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</si>
  <si>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</si>
  <si>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</si>
  <si>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</si>
  <si>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</si>
  <si>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</si>
  <si>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</si>
  <si>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 (тест)</t>
  </si>
  <si>
    <t>2 задание (теория)</t>
  </si>
  <si>
    <t>3 задание (теория)</t>
  </si>
  <si>
    <t>4 задание (теория)</t>
  </si>
  <si>
    <t>5 задание (теория)</t>
  </si>
  <si>
    <t>6 задание (теория)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</si>
  <si>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</si>
  <si>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</si>
  <si>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</si>
  <si>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</si>
  <si>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</si>
  <si>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</si>
  <si>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</si>
  <si>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</si>
  <si>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Г0603</t>
  </si>
  <si>
    <t>Смыкова</t>
  </si>
  <si>
    <t>Анастасия</t>
  </si>
  <si>
    <t>Геннадьевна</t>
  </si>
  <si>
    <t>Ж</t>
  </si>
  <si>
    <t>Российская Федерация</t>
  </si>
  <si>
    <t xml:space="preserve"> муниципальное бюджетное общеобразовательное учреждение " Средняя общеобразовательная школа №19"</t>
  </si>
  <si>
    <t>победитель</t>
  </si>
  <si>
    <t>Зорин Андрей Валерьевич</t>
  </si>
  <si>
    <t>Г0602</t>
  </si>
  <si>
    <t>Колесникова</t>
  </si>
  <si>
    <t>Дарья</t>
  </si>
  <si>
    <t>Максимовна</t>
  </si>
  <si>
    <t>участник</t>
  </si>
  <si>
    <t>Г0701</t>
  </si>
  <si>
    <t>Воронин</t>
  </si>
  <si>
    <t>Владислав</t>
  </si>
  <si>
    <t>Евгеньевич</t>
  </si>
  <si>
    <t>М</t>
  </si>
  <si>
    <t>Калугина Елена Александровна</t>
  </si>
  <si>
    <t>Г0714</t>
  </si>
  <si>
    <t>Лаврик</t>
  </si>
  <si>
    <t>Полина</t>
  </si>
  <si>
    <t>Сергеевна</t>
  </si>
  <si>
    <t>Г0712</t>
  </si>
  <si>
    <t>Михина</t>
  </si>
  <si>
    <t>Варвара</t>
  </si>
  <si>
    <t>Викторовна</t>
  </si>
  <si>
    <t>Г0708</t>
  </si>
  <si>
    <t>Чиркина</t>
  </si>
  <si>
    <t>Вероника</t>
  </si>
  <si>
    <t>Г0720</t>
  </si>
  <si>
    <t>Мерзляков</t>
  </si>
  <si>
    <t>Павел</t>
  </si>
  <si>
    <t>Алексеевич</t>
  </si>
  <si>
    <t>Г0721</t>
  </si>
  <si>
    <t>Гончаров</t>
  </si>
  <si>
    <t>Альберт</t>
  </si>
  <si>
    <t>Андреевич</t>
  </si>
  <si>
    <t>Г0815</t>
  </si>
  <si>
    <t>Стрельников</t>
  </si>
  <si>
    <t>Илья</t>
  </si>
  <si>
    <t>Владимирович</t>
  </si>
  <si>
    <t>Головкина Светлана Александровна</t>
  </si>
  <si>
    <t>Г0813</t>
  </si>
  <si>
    <t>Ятчин</t>
  </si>
  <si>
    <t>Олег</t>
  </si>
  <si>
    <t>Дмитриевич</t>
  </si>
  <si>
    <t>Чиркина Лариса Николаевна</t>
  </si>
  <si>
    <t>Г0807</t>
  </si>
  <si>
    <t>Мария</t>
  </si>
  <si>
    <t>Г0806</t>
  </si>
  <si>
    <t>Арутюнов</t>
  </si>
  <si>
    <t xml:space="preserve">Сергей </t>
  </si>
  <si>
    <t>Геворкович</t>
  </si>
  <si>
    <t>Г0918</t>
  </si>
  <si>
    <t>Стволова</t>
  </si>
  <si>
    <t>Алена</t>
  </si>
  <si>
    <t>Алексеевна</t>
  </si>
  <si>
    <t>Г0919</t>
  </si>
  <si>
    <t>Терентьева</t>
  </si>
  <si>
    <t>Николаевна</t>
  </si>
  <si>
    <t>Г0905</t>
  </si>
  <si>
    <t>Архипов</t>
  </si>
  <si>
    <t>Владимир</t>
  </si>
  <si>
    <t>Романович</t>
  </si>
  <si>
    <t>Г0917</t>
  </si>
  <si>
    <t>Сорокина</t>
  </si>
  <si>
    <t>Г0916</t>
  </si>
  <si>
    <t>Переверзева</t>
  </si>
  <si>
    <t>Г0911</t>
  </si>
  <si>
    <t>Рослякова</t>
  </si>
  <si>
    <t>Алина</t>
  </si>
  <si>
    <t>Андреевна</t>
  </si>
  <si>
    <t>Г0909</t>
  </si>
  <si>
    <t>Алексеева</t>
  </si>
  <si>
    <t>Александра</t>
  </si>
  <si>
    <t>Игоревна</t>
  </si>
  <si>
    <t>Г1010</t>
  </si>
  <si>
    <t>Безделина</t>
  </si>
  <si>
    <t>Кристина</t>
  </si>
  <si>
    <t>Витальевна</t>
  </si>
  <si>
    <r>
      <rPr>
        <sz val="18"/>
        <color indexed="8"/>
        <rFont val="Times New Roman"/>
        <family val="1"/>
      </rPr>
      <t xml:space="preserve">   Председатель жюри: Калугина Елена Александровна  </t>
    </r>
    <r>
      <rPr>
        <i/>
        <sz val="18"/>
        <color indexed="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</si>
  <si>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Чиркина Лариса Николаевна</t>
    </r>
    <r>
      <rPr>
        <i/>
        <sz val="18"/>
        <color indexed="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</si>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</sst>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8" fontId="8" fillId="4" borderId="2" xfId="0" applyNumberFormat="1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tabSelected="1" view="pageBreakPreview" zoomScale="50" zoomScaleNormal="73" zoomScaleSheetLayoutView="50" workbookViewId="0" topLeftCell="A26">
      <selection activeCell="V38" sqref="V38"/>
    </sheetView>
  </sheetViews>
  <sheetFormatPr defaultColWidth="9.140625" defaultRowHeight="15"/>
  <cols>
    <col min="2" max="2" width="19.421875" style="0" customWidth="1"/>
    <col min="3" max="3" width="14.00390625" style="0" customWidth="1"/>
    <col min="4" max="4" width="20.7109375" style="0" customWidth="1"/>
    <col min="5" max="5" width="18.7109375" style="0" customWidth="1"/>
    <col min="6" max="6" width="22.421875" style="0" customWidth="1"/>
    <col min="8" max="8" width="17.57421875" style="0" customWidth="1"/>
    <col min="9" max="9" width="17.8515625" style="0" customWidth="1"/>
    <col min="10" max="10" width="53.8515625" style="0" customWidth="1"/>
    <col min="11" max="11" width="8.421875" style="0" customWidth="1"/>
    <col min="12" max="12" width="10.00390625" style="0" customWidth="1"/>
    <col min="13" max="13" width="10.421875" style="0" customWidth="1"/>
    <col min="14" max="14" width="9.57421875" style="0" customWidth="1"/>
    <col min="15" max="15" width="9.7109375" style="0" customWidth="1"/>
    <col min="16" max="16" width="9.57421875" style="0" customWidth="1"/>
    <col min="17" max="17" width="10.140625" style="0" customWidth="1"/>
    <col min="18" max="18" width="13.8515625" style="0" customWidth="1"/>
    <col min="19" max="21" width="13.421875" style="0" customWidth="1"/>
    <col min="22" max="22" width="15.28125" style="0" customWidth="1"/>
    <col min="23" max="23" width="21.57421875" style="0" customWidth="1"/>
    <col min="24" max="24" width="20.140625" style="0" customWidth="1"/>
  </cols>
  <sheetData>
    <row r="1" spans="1:24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">
      <c r="A4" s="2"/>
      <c r="B4" s="3"/>
      <c r="C4" s="3"/>
      <c r="D4" s="3"/>
      <c r="E4" s="3"/>
      <c r="F4" s="3"/>
      <c r="G4" s="3"/>
      <c r="H4" s="3"/>
      <c r="I4" s="3"/>
      <c r="J4" s="3"/>
      <c r="K4" s="2" t="s">
        <v>3</v>
      </c>
      <c r="L4" s="2"/>
      <c r="M4" s="2"/>
      <c r="N4" s="2"/>
      <c r="O4" s="2"/>
      <c r="P4" s="2"/>
      <c r="Q4" s="2"/>
      <c r="R4" s="2"/>
      <c r="S4" s="2"/>
      <c r="T4" s="2"/>
      <c r="U4" s="3"/>
      <c r="V4" s="3"/>
      <c r="W4" s="3"/>
      <c r="X4" s="3"/>
    </row>
    <row r="5" spans="1:24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23.2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="4" customFormat="1" ht="23.25">
      <c r="A23" s="4" t="s">
        <v>16</v>
      </c>
    </row>
    <row r="24" s="4" customFormat="1" ht="24">
      <c r="A24" s="4" t="s">
        <v>17</v>
      </c>
    </row>
    <row r="25" s="4" customFormat="1" ht="23.25">
      <c r="A25" s="4" t="s">
        <v>18</v>
      </c>
    </row>
    <row r="26" spans="1:24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="4" customFormat="1" ht="23.25">
      <c r="A27" s="4" t="s">
        <v>19</v>
      </c>
    </row>
    <row r="28" spans="1:24" ht="23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23.25">
      <c r="A29" s="7" t="s">
        <v>20</v>
      </c>
      <c r="B29" s="7"/>
      <c r="C29" s="7"/>
      <c r="D29" s="7"/>
      <c r="E29" s="7"/>
      <c r="F29" s="7"/>
      <c r="G29" s="7"/>
      <c r="H29" s="7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22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22.5">
      <c r="A31" s="7" t="s">
        <v>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23.25">
      <c r="A32" s="9" t="s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22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22.5" customHeight="1">
      <c r="A34" s="10" t="s">
        <v>23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23.25" customHeight="1">
      <c r="A35" s="11" t="s">
        <v>24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7" spans="1:24" ht="96" customHeight="1">
      <c r="A37" s="12" t="s">
        <v>25</v>
      </c>
      <c r="B37" s="12" t="s">
        <v>26</v>
      </c>
      <c r="C37" s="12" t="s">
        <v>27</v>
      </c>
      <c r="D37" s="12" t="s">
        <v>28</v>
      </c>
      <c r="E37" s="12" t="s">
        <v>29</v>
      </c>
      <c r="F37" s="12" t="s">
        <v>30</v>
      </c>
      <c r="G37" s="12" t="s">
        <v>31</v>
      </c>
      <c r="H37" s="12" t="s">
        <v>32</v>
      </c>
      <c r="I37" s="12" t="s">
        <v>33</v>
      </c>
      <c r="J37" s="12" t="s">
        <v>34</v>
      </c>
      <c r="K37" s="12" t="s">
        <v>35</v>
      </c>
      <c r="L37" s="13" t="s">
        <v>36</v>
      </c>
      <c r="M37" s="13" t="s">
        <v>37</v>
      </c>
      <c r="N37" s="13" t="s">
        <v>38</v>
      </c>
      <c r="O37" s="13" t="s">
        <v>39</v>
      </c>
      <c r="P37" s="13" t="s">
        <v>40</v>
      </c>
      <c r="Q37" s="13" t="s">
        <v>41</v>
      </c>
      <c r="R37" s="12" t="s">
        <v>42</v>
      </c>
      <c r="S37" s="12" t="s">
        <v>43</v>
      </c>
      <c r="T37" s="12" t="s">
        <v>44</v>
      </c>
      <c r="U37" s="12" t="s">
        <v>45</v>
      </c>
      <c r="V37" s="12" t="s">
        <v>46</v>
      </c>
      <c r="W37" s="12" t="s">
        <v>47</v>
      </c>
      <c r="X37" s="12" t="s">
        <v>48</v>
      </c>
    </row>
    <row r="38" spans="1:24" ht="49.5">
      <c r="A38" s="14">
        <v>1</v>
      </c>
      <c r="B38" s="14" t="s">
        <v>49</v>
      </c>
      <c r="C38" s="15" t="s">
        <v>50</v>
      </c>
      <c r="D38" s="14" t="s">
        <v>51</v>
      </c>
      <c r="E38" s="14" t="s">
        <v>52</v>
      </c>
      <c r="F38" s="14" t="s">
        <v>53</v>
      </c>
      <c r="G38" s="14" t="s">
        <v>54</v>
      </c>
      <c r="H38" s="16">
        <v>40843</v>
      </c>
      <c r="I38" s="14" t="s">
        <v>55</v>
      </c>
      <c r="J38" s="14" t="s">
        <v>56</v>
      </c>
      <c r="K38" s="14">
        <v>6</v>
      </c>
      <c r="L38" s="17">
        <v>13</v>
      </c>
      <c r="M38" s="17">
        <v>12</v>
      </c>
      <c r="N38" s="17">
        <v>10</v>
      </c>
      <c r="O38" s="17">
        <v>2</v>
      </c>
      <c r="P38" s="17">
        <v>3</v>
      </c>
      <c r="Q38" s="17"/>
      <c r="R38" s="18">
        <f aca="true" t="shared" si="0" ref="R38:R57">SUM(L38:Q38)</f>
        <v>40</v>
      </c>
      <c r="S38" s="17">
        <v>65</v>
      </c>
      <c r="T38" s="19">
        <f aca="true" t="shared" si="1" ref="T38:T57">R38/S38</f>
        <v>0.6153846153846154</v>
      </c>
      <c r="U38" s="20"/>
      <c r="V38" s="20">
        <f aca="true" t="shared" si="2" ref="V38:V57">SUM(R38,U38)</f>
        <v>40</v>
      </c>
      <c r="W38" s="21" t="s">
        <v>57</v>
      </c>
      <c r="X38" s="14" t="s">
        <v>58</v>
      </c>
    </row>
    <row r="39" spans="1:24" ht="49.5">
      <c r="A39" s="14">
        <v>2</v>
      </c>
      <c r="B39" s="14" t="s">
        <v>49</v>
      </c>
      <c r="C39" s="15" t="s">
        <v>59</v>
      </c>
      <c r="D39" s="14" t="s">
        <v>60</v>
      </c>
      <c r="E39" s="14" t="s">
        <v>61</v>
      </c>
      <c r="F39" s="14" t="s">
        <v>62</v>
      </c>
      <c r="G39" s="14" t="s">
        <v>54</v>
      </c>
      <c r="H39" s="16">
        <v>40793</v>
      </c>
      <c r="I39" s="14" t="s">
        <v>55</v>
      </c>
      <c r="J39" s="14" t="s">
        <v>56</v>
      </c>
      <c r="K39" s="14">
        <v>6</v>
      </c>
      <c r="L39" s="17">
        <v>11</v>
      </c>
      <c r="M39" s="17">
        <v>3</v>
      </c>
      <c r="N39" s="17">
        <v>3</v>
      </c>
      <c r="O39" s="17">
        <v>0</v>
      </c>
      <c r="P39" s="17">
        <v>2</v>
      </c>
      <c r="Q39" s="17"/>
      <c r="R39" s="18">
        <f t="shared" si="0"/>
        <v>19</v>
      </c>
      <c r="S39" s="17">
        <v>65</v>
      </c>
      <c r="T39" s="19">
        <f t="shared" si="1"/>
        <v>0.2923076923076923</v>
      </c>
      <c r="U39" s="20"/>
      <c r="V39" s="20">
        <f t="shared" si="2"/>
        <v>19</v>
      </c>
      <c r="W39" s="21" t="s">
        <v>63</v>
      </c>
      <c r="X39" s="14" t="s">
        <v>58</v>
      </c>
    </row>
    <row r="40" spans="1:24" ht="49.5">
      <c r="A40" s="14">
        <v>3</v>
      </c>
      <c r="B40" s="14" t="s">
        <v>49</v>
      </c>
      <c r="C40" s="14" t="s">
        <v>64</v>
      </c>
      <c r="D40" s="14" t="s">
        <v>65</v>
      </c>
      <c r="E40" s="14" t="s">
        <v>66</v>
      </c>
      <c r="F40" s="14" t="s">
        <v>67</v>
      </c>
      <c r="G40" s="14" t="s">
        <v>68</v>
      </c>
      <c r="H40" s="16">
        <v>40585</v>
      </c>
      <c r="I40" s="14" t="s">
        <v>55</v>
      </c>
      <c r="J40" s="14" t="s">
        <v>56</v>
      </c>
      <c r="K40" s="14">
        <v>7</v>
      </c>
      <c r="L40" s="17">
        <v>8</v>
      </c>
      <c r="M40" s="17">
        <v>10</v>
      </c>
      <c r="N40" s="17">
        <v>5</v>
      </c>
      <c r="O40" s="17">
        <v>5</v>
      </c>
      <c r="P40" s="17">
        <v>5</v>
      </c>
      <c r="Q40" s="17">
        <v>3</v>
      </c>
      <c r="R40" s="18">
        <f t="shared" si="0"/>
        <v>36</v>
      </c>
      <c r="S40" s="17">
        <v>75</v>
      </c>
      <c r="T40" s="19">
        <f t="shared" si="1"/>
        <v>0.48</v>
      </c>
      <c r="U40" s="20"/>
      <c r="V40" s="20">
        <f t="shared" si="2"/>
        <v>36</v>
      </c>
      <c r="W40" s="21" t="s">
        <v>63</v>
      </c>
      <c r="X40" s="14" t="s">
        <v>69</v>
      </c>
    </row>
    <row r="41" spans="1:24" ht="49.5">
      <c r="A41" s="14">
        <v>4</v>
      </c>
      <c r="B41" s="14" t="s">
        <v>49</v>
      </c>
      <c r="C41" s="15" t="s">
        <v>70</v>
      </c>
      <c r="D41" s="14" t="s">
        <v>71</v>
      </c>
      <c r="E41" s="14" t="s">
        <v>72</v>
      </c>
      <c r="F41" s="14" t="s">
        <v>73</v>
      </c>
      <c r="G41" s="14" t="s">
        <v>54</v>
      </c>
      <c r="H41" s="16">
        <v>40234</v>
      </c>
      <c r="I41" s="14" t="s">
        <v>55</v>
      </c>
      <c r="J41" s="14" t="s">
        <v>56</v>
      </c>
      <c r="K41" s="14">
        <v>7</v>
      </c>
      <c r="L41" s="17">
        <v>9</v>
      </c>
      <c r="M41" s="17">
        <v>10</v>
      </c>
      <c r="N41" s="17">
        <v>0</v>
      </c>
      <c r="O41" s="17">
        <v>0</v>
      </c>
      <c r="P41" s="17">
        <v>0</v>
      </c>
      <c r="Q41" s="17">
        <v>8</v>
      </c>
      <c r="R41" s="18">
        <f t="shared" si="0"/>
        <v>27</v>
      </c>
      <c r="S41" s="17">
        <v>75</v>
      </c>
      <c r="T41" s="19">
        <f t="shared" si="1"/>
        <v>0.36</v>
      </c>
      <c r="U41" s="20"/>
      <c r="V41" s="20">
        <f t="shared" si="2"/>
        <v>27</v>
      </c>
      <c r="W41" s="21" t="s">
        <v>63</v>
      </c>
      <c r="X41" s="14" t="s">
        <v>69</v>
      </c>
    </row>
    <row r="42" spans="1:24" ht="49.5">
      <c r="A42" s="14">
        <v>5</v>
      </c>
      <c r="B42" s="14" t="s">
        <v>49</v>
      </c>
      <c r="C42" s="15" t="s">
        <v>74</v>
      </c>
      <c r="D42" s="14" t="s">
        <v>75</v>
      </c>
      <c r="E42" s="14" t="s">
        <v>76</v>
      </c>
      <c r="F42" s="14" t="s">
        <v>77</v>
      </c>
      <c r="G42" s="14" t="s">
        <v>54</v>
      </c>
      <c r="H42" s="16">
        <v>40294</v>
      </c>
      <c r="I42" s="14" t="s">
        <v>55</v>
      </c>
      <c r="J42" s="14" t="s">
        <v>56</v>
      </c>
      <c r="K42" s="14">
        <v>7</v>
      </c>
      <c r="L42" s="17">
        <v>7</v>
      </c>
      <c r="M42" s="17">
        <v>0</v>
      </c>
      <c r="N42" s="17">
        <v>0</v>
      </c>
      <c r="O42" s="17">
        <v>5</v>
      </c>
      <c r="P42" s="17">
        <v>3</v>
      </c>
      <c r="Q42" s="17">
        <v>3</v>
      </c>
      <c r="R42" s="18">
        <f t="shared" si="0"/>
        <v>18</v>
      </c>
      <c r="S42" s="17">
        <v>75</v>
      </c>
      <c r="T42" s="19">
        <f t="shared" si="1"/>
        <v>0.24</v>
      </c>
      <c r="U42" s="20"/>
      <c r="V42" s="20">
        <f t="shared" si="2"/>
        <v>18</v>
      </c>
      <c r="W42" s="21" t="s">
        <v>63</v>
      </c>
      <c r="X42" s="14" t="s">
        <v>69</v>
      </c>
    </row>
    <row r="43" spans="1:24" ht="49.5">
      <c r="A43" s="14">
        <v>6</v>
      </c>
      <c r="B43" s="14" t="s">
        <v>49</v>
      </c>
      <c r="C43" s="15" t="s">
        <v>78</v>
      </c>
      <c r="D43" s="14" t="s">
        <v>79</v>
      </c>
      <c r="E43" s="14" t="s">
        <v>80</v>
      </c>
      <c r="F43" s="14" t="s">
        <v>62</v>
      </c>
      <c r="G43" s="14" t="s">
        <v>54</v>
      </c>
      <c r="H43" s="16">
        <v>40481</v>
      </c>
      <c r="I43" s="14" t="s">
        <v>55</v>
      </c>
      <c r="J43" s="14" t="s">
        <v>56</v>
      </c>
      <c r="K43" s="14">
        <v>7</v>
      </c>
      <c r="L43" s="17">
        <v>6</v>
      </c>
      <c r="M43" s="17">
        <v>0</v>
      </c>
      <c r="N43" s="17">
        <v>0</v>
      </c>
      <c r="O43" s="17">
        <v>4</v>
      </c>
      <c r="P43" s="17">
        <v>1</v>
      </c>
      <c r="Q43" s="17">
        <v>4</v>
      </c>
      <c r="R43" s="18">
        <f t="shared" si="0"/>
        <v>15</v>
      </c>
      <c r="S43" s="17">
        <v>75</v>
      </c>
      <c r="T43" s="19">
        <f t="shared" si="1"/>
        <v>0.2</v>
      </c>
      <c r="U43" s="20"/>
      <c r="V43" s="20">
        <f t="shared" si="2"/>
        <v>15</v>
      </c>
      <c r="W43" s="21" t="s">
        <v>63</v>
      </c>
      <c r="X43" s="14" t="s">
        <v>69</v>
      </c>
    </row>
    <row r="44" spans="1:24" ht="49.5">
      <c r="A44" s="14">
        <v>7</v>
      </c>
      <c r="B44" s="14" t="s">
        <v>49</v>
      </c>
      <c r="C44" s="15" t="s">
        <v>81</v>
      </c>
      <c r="D44" s="14" t="s">
        <v>82</v>
      </c>
      <c r="E44" s="14" t="s">
        <v>83</v>
      </c>
      <c r="F44" s="14" t="s">
        <v>84</v>
      </c>
      <c r="G44" s="14" t="s">
        <v>68</v>
      </c>
      <c r="H44" s="16">
        <v>40275</v>
      </c>
      <c r="I44" s="14" t="s">
        <v>55</v>
      </c>
      <c r="J44" s="14" t="s">
        <v>56</v>
      </c>
      <c r="K44" s="14">
        <v>7</v>
      </c>
      <c r="L44" s="17">
        <v>3</v>
      </c>
      <c r="M44" s="17">
        <v>2</v>
      </c>
      <c r="N44" s="17">
        <v>0</v>
      </c>
      <c r="O44" s="17">
        <v>0</v>
      </c>
      <c r="P44" s="17">
        <v>0</v>
      </c>
      <c r="Q44" s="17">
        <v>1</v>
      </c>
      <c r="R44" s="18">
        <f t="shared" si="0"/>
        <v>6</v>
      </c>
      <c r="S44" s="17">
        <v>75</v>
      </c>
      <c r="T44" s="19">
        <f t="shared" si="1"/>
        <v>0.08</v>
      </c>
      <c r="U44" s="20"/>
      <c r="V44" s="20">
        <f t="shared" si="2"/>
        <v>6</v>
      </c>
      <c r="W44" s="21" t="s">
        <v>63</v>
      </c>
      <c r="X44" s="14" t="s">
        <v>69</v>
      </c>
    </row>
    <row r="45" spans="1:24" ht="49.5">
      <c r="A45" s="14">
        <v>8</v>
      </c>
      <c r="B45" s="14" t="s">
        <v>49</v>
      </c>
      <c r="C45" s="14" t="s">
        <v>85</v>
      </c>
      <c r="D45" s="14" t="s">
        <v>86</v>
      </c>
      <c r="E45" s="14" t="s">
        <v>87</v>
      </c>
      <c r="F45" s="22" t="s">
        <v>88</v>
      </c>
      <c r="G45" s="14" t="s">
        <v>68</v>
      </c>
      <c r="H45" s="16">
        <v>40169</v>
      </c>
      <c r="I45" s="14" t="s">
        <v>55</v>
      </c>
      <c r="J45" s="14" t="s">
        <v>56</v>
      </c>
      <c r="K45" s="14">
        <v>7</v>
      </c>
      <c r="L45" s="17">
        <v>3</v>
      </c>
      <c r="M45" s="17">
        <v>0</v>
      </c>
      <c r="N45" s="17">
        <v>0</v>
      </c>
      <c r="O45" s="17">
        <v>0</v>
      </c>
      <c r="P45" s="17">
        <v>1</v>
      </c>
      <c r="Q45" s="17">
        <v>1</v>
      </c>
      <c r="R45" s="18">
        <f t="shared" si="0"/>
        <v>5</v>
      </c>
      <c r="S45" s="17">
        <v>75</v>
      </c>
      <c r="T45" s="19">
        <f t="shared" si="1"/>
        <v>0.06666666666666667</v>
      </c>
      <c r="U45" s="20"/>
      <c r="V45" s="20">
        <f t="shared" si="2"/>
        <v>5</v>
      </c>
      <c r="W45" s="21" t="s">
        <v>63</v>
      </c>
      <c r="X45" s="14" t="s">
        <v>69</v>
      </c>
    </row>
    <row r="46" spans="1:24" ht="49.5">
      <c r="A46" s="14">
        <v>9</v>
      </c>
      <c r="B46" s="14" t="s">
        <v>49</v>
      </c>
      <c r="C46" s="14" t="s">
        <v>89</v>
      </c>
      <c r="D46" s="14" t="s">
        <v>90</v>
      </c>
      <c r="E46" s="14" t="s">
        <v>91</v>
      </c>
      <c r="F46" s="14" t="s">
        <v>92</v>
      </c>
      <c r="G46" s="14" t="s">
        <v>68</v>
      </c>
      <c r="H46" s="16">
        <v>40002</v>
      </c>
      <c r="I46" s="14" t="s">
        <v>55</v>
      </c>
      <c r="J46" s="14" t="s">
        <v>56</v>
      </c>
      <c r="K46" s="14">
        <v>8</v>
      </c>
      <c r="L46" s="17">
        <v>6</v>
      </c>
      <c r="M46" s="17">
        <v>0</v>
      </c>
      <c r="N46" s="17">
        <v>0</v>
      </c>
      <c r="O46" s="17">
        <v>0</v>
      </c>
      <c r="P46" s="17">
        <v>1</v>
      </c>
      <c r="Q46" s="17">
        <v>2</v>
      </c>
      <c r="R46" s="18">
        <f t="shared" si="0"/>
        <v>9</v>
      </c>
      <c r="S46" s="17">
        <v>55</v>
      </c>
      <c r="T46" s="19">
        <f t="shared" si="1"/>
        <v>0.16363636363636364</v>
      </c>
      <c r="U46" s="20"/>
      <c r="V46" s="20">
        <f t="shared" si="2"/>
        <v>9</v>
      </c>
      <c r="W46" s="21" t="s">
        <v>63</v>
      </c>
      <c r="X46" s="14" t="s">
        <v>93</v>
      </c>
    </row>
    <row r="47" spans="1:24" ht="49.5">
      <c r="A47" s="14">
        <v>10</v>
      </c>
      <c r="B47" s="14" t="s">
        <v>49</v>
      </c>
      <c r="C47" s="14" t="s">
        <v>94</v>
      </c>
      <c r="D47" s="23" t="s">
        <v>95</v>
      </c>
      <c r="E47" s="24" t="s">
        <v>96</v>
      </c>
      <c r="F47" s="24" t="s">
        <v>97</v>
      </c>
      <c r="G47" s="14" t="s">
        <v>68</v>
      </c>
      <c r="H47" s="16">
        <v>40020</v>
      </c>
      <c r="I47" s="14" t="s">
        <v>55</v>
      </c>
      <c r="J47" s="14" t="s">
        <v>56</v>
      </c>
      <c r="K47" s="14">
        <v>8</v>
      </c>
      <c r="L47" s="17">
        <v>4</v>
      </c>
      <c r="M47" s="17">
        <v>0</v>
      </c>
      <c r="N47" s="17">
        <v>0</v>
      </c>
      <c r="O47" s="17">
        <v>0</v>
      </c>
      <c r="P47" s="17">
        <v>1</v>
      </c>
      <c r="Q47" s="17">
        <v>2</v>
      </c>
      <c r="R47" s="18">
        <f t="shared" si="0"/>
        <v>7</v>
      </c>
      <c r="S47" s="17">
        <v>55</v>
      </c>
      <c r="T47" s="19">
        <f t="shared" si="1"/>
        <v>0.12727272727272726</v>
      </c>
      <c r="U47" s="20"/>
      <c r="V47" s="20">
        <f t="shared" si="2"/>
        <v>7</v>
      </c>
      <c r="W47" s="21" t="s">
        <v>63</v>
      </c>
      <c r="X47" s="14" t="s">
        <v>98</v>
      </c>
    </row>
    <row r="48" spans="1:24" ht="49.5">
      <c r="A48" s="14">
        <v>11</v>
      </c>
      <c r="B48" s="14" t="s">
        <v>49</v>
      </c>
      <c r="C48" s="14" t="s">
        <v>99</v>
      </c>
      <c r="D48" s="14" t="s">
        <v>75</v>
      </c>
      <c r="E48" s="14" t="s">
        <v>100</v>
      </c>
      <c r="F48" s="14" t="s">
        <v>53</v>
      </c>
      <c r="G48" s="14" t="s">
        <v>54</v>
      </c>
      <c r="H48" s="16">
        <v>39981</v>
      </c>
      <c r="I48" s="14" t="s">
        <v>55</v>
      </c>
      <c r="J48" s="14" t="s">
        <v>56</v>
      </c>
      <c r="K48" s="14">
        <v>8</v>
      </c>
      <c r="L48" s="17">
        <v>6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8">
        <f t="shared" si="0"/>
        <v>6</v>
      </c>
      <c r="S48" s="17">
        <v>55</v>
      </c>
      <c r="T48" s="19">
        <f t="shared" si="1"/>
        <v>0.10909090909090909</v>
      </c>
      <c r="U48" s="20"/>
      <c r="V48" s="20">
        <f t="shared" si="2"/>
        <v>6</v>
      </c>
      <c r="W48" s="21" t="s">
        <v>63</v>
      </c>
      <c r="X48" s="14" t="s">
        <v>93</v>
      </c>
    </row>
    <row r="49" spans="1:24" ht="49.5">
      <c r="A49" s="14">
        <v>12</v>
      </c>
      <c r="B49" s="14" t="s">
        <v>49</v>
      </c>
      <c r="C49" s="14" t="s">
        <v>101</v>
      </c>
      <c r="D49" s="14" t="s">
        <v>102</v>
      </c>
      <c r="E49" s="14" t="s">
        <v>103</v>
      </c>
      <c r="F49" s="22" t="s">
        <v>104</v>
      </c>
      <c r="G49" s="14" t="s">
        <v>68</v>
      </c>
      <c r="H49" s="16">
        <v>40187</v>
      </c>
      <c r="I49" s="14" t="s">
        <v>55</v>
      </c>
      <c r="J49" s="14" t="s">
        <v>56</v>
      </c>
      <c r="K49" s="14">
        <v>8</v>
      </c>
      <c r="L49" s="17">
        <v>2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8">
        <f t="shared" si="0"/>
        <v>2</v>
      </c>
      <c r="S49" s="17">
        <v>55</v>
      </c>
      <c r="T49" s="19">
        <f t="shared" si="1"/>
        <v>0.03636363636363636</v>
      </c>
      <c r="U49" s="20"/>
      <c r="V49" s="20">
        <f t="shared" si="2"/>
        <v>2</v>
      </c>
      <c r="W49" s="21" t="s">
        <v>63</v>
      </c>
      <c r="X49" s="14" t="s">
        <v>98</v>
      </c>
    </row>
    <row r="50" spans="1:24" ht="49.5">
      <c r="A50" s="14">
        <v>13</v>
      </c>
      <c r="B50" s="14" t="s">
        <v>49</v>
      </c>
      <c r="C50" s="14" t="s">
        <v>105</v>
      </c>
      <c r="D50" s="23" t="s">
        <v>106</v>
      </c>
      <c r="E50" s="24" t="s">
        <v>107</v>
      </c>
      <c r="F50" s="24" t="s">
        <v>108</v>
      </c>
      <c r="G50" s="14" t="s">
        <v>54</v>
      </c>
      <c r="H50" s="16">
        <v>39541</v>
      </c>
      <c r="I50" s="14" t="s">
        <v>55</v>
      </c>
      <c r="J50" s="14" t="s">
        <v>56</v>
      </c>
      <c r="K50" s="14">
        <v>9</v>
      </c>
      <c r="L50" s="17">
        <v>13</v>
      </c>
      <c r="M50" s="17">
        <v>8</v>
      </c>
      <c r="N50" s="17">
        <v>2</v>
      </c>
      <c r="O50" s="17">
        <v>0</v>
      </c>
      <c r="P50" s="17"/>
      <c r="Q50" s="17"/>
      <c r="R50" s="18">
        <f t="shared" si="0"/>
        <v>23</v>
      </c>
      <c r="S50" s="17">
        <v>56</v>
      </c>
      <c r="T50" s="19">
        <f t="shared" si="1"/>
        <v>0.4107142857142857</v>
      </c>
      <c r="U50" s="20"/>
      <c r="V50" s="20">
        <f t="shared" si="2"/>
        <v>23</v>
      </c>
      <c r="W50" s="21" t="s">
        <v>63</v>
      </c>
      <c r="X50" s="14" t="s">
        <v>93</v>
      </c>
    </row>
    <row r="51" spans="1:24" ht="49.5">
      <c r="A51" s="14">
        <v>14</v>
      </c>
      <c r="B51" s="14" t="s">
        <v>49</v>
      </c>
      <c r="C51" s="14" t="s">
        <v>109</v>
      </c>
      <c r="D51" s="23" t="s">
        <v>110</v>
      </c>
      <c r="E51" s="24" t="s">
        <v>72</v>
      </c>
      <c r="F51" s="24" t="s">
        <v>111</v>
      </c>
      <c r="G51" s="14" t="s">
        <v>54</v>
      </c>
      <c r="H51" s="16">
        <v>39674</v>
      </c>
      <c r="I51" s="14" t="s">
        <v>55</v>
      </c>
      <c r="J51" s="14" t="s">
        <v>56</v>
      </c>
      <c r="K51" s="14">
        <v>9</v>
      </c>
      <c r="L51" s="17">
        <v>14</v>
      </c>
      <c r="M51" s="17">
        <v>8</v>
      </c>
      <c r="N51" s="17">
        <v>0</v>
      </c>
      <c r="O51" s="17">
        <v>0</v>
      </c>
      <c r="P51" s="17"/>
      <c r="Q51" s="17"/>
      <c r="R51" s="18">
        <f t="shared" si="0"/>
        <v>22</v>
      </c>
      <c r="S51" s="17">
        <v>56</v>
      </c>
      <c r="T51" s="19">
        <f t="shared" si="1"/>
        <v>0.39285714285714285</v>
      </c>
      <c r="U51" s="20"/>
      <c r="V51" s="20">
        <f t="shared" si="2"/>
        <v>22</v>
      </c>
      <c r="W51" s="21" t="s">
        <v>63</v>
      </c>
      <c r="X51" s="14" t="s">
        <v>98</v>
      </c>
    </row>
    <row r="52" spans="1:24" ht="49.5">
      <c r="A52" s="14">
        <v>15</v>
      </c>
      <c r="B52" s="14" t="s">
        <v>49</v>
      </c>
      <c r="C52" s="14" t="s">
        <v>112</v>
      </c>
      <c r="D52" s="23" t="s">
        <v>113</v>
      </c>
      <c r="E52" s="24" t="s">
        <v>114</v>
      </c>
      <c r="F52" s="24" t="s">
        <v>115</v>
      </c>
      <c r="G52" s="14" t="s">
        <v>68</v>
      </c>
      <c r="H52" s="16">
        <v>39781</v>
      </c>
      <c r="I52" s="14" t="s">
        <v>55</v>
      </c>
      <c r="J52" s="14" t="s">
        <v>56</v>
      </c>
      <c r="K52" s="14">
        <v>9</v>
      </c>
      <c r="L52" s="17">
        <v>10</v>
      </c>
      <c r="M52" s="17">
        <v>6</v>
      </c>
      <c r="N52" s="17">
        <v>0</v>
      </c>
      <c r="O52" s="17">
        <v>1</v>
      </c>
      <c r="P52" s="17"/>
      <c r="Q52" s="17"/>
      <c r="R52" s="18">
        <f t="shared" si="0"/>
        <v>17</v>
      </c>
      <c r="S52" s="17">
        <v>56</v>
      </c>
      <c r="T52" s="19">
        <f t="shared" si="1"/>
        <v>0.30357142857142855</v>
      </c>
      <c r="U52" s="20"/>
      <c r="V52" s="20">
        <f t="shared" si="2"/>
        <v>17</v>
      </c>
      <c r="W52" s="21" t="s">
        <v>63</v>
      </c>
      <c r="X52" s="14" t="s">
        <v>98</v>
      </c>
    </row>
    <row r="53" spans="1:24" ht="49.5">
      <c r="A53" s="14">
        <v>16</v>
      </c>
      <c r="B53" s="14" t="s">
        <v>49</v>
      </c>
      <c r="C53" s="14" t="s">
        <v>116</v>
      </c>
      <c r="D53" s="23" t="s">
        <v>117</v>
      </c>
      <c r="E53" s="24" t="s">
        <v>72</v>
      </c>
      <c r="F53" s="24" t="s">
        <v>108</v>
      </c>
      <c r="G53" s="14" t="s">
        <v>54</v>
      </c>
      <c r="H53" s="16">
        <v>39603</v>
      </c>
      <c r="I53" s="14" t="s">
        <v>55</v>
      </c>
      <c r="J53" s="14" t="s">
        <v>56</v>
      </c>
      <c r="K53" s="14">
        <v>9</v>
      </c>
      <c r="L53" s="17">
        <v>12</v>
      </c>
      <c r="M53" s="17">
        <v>5</v>
      </c>
      <c r="N53" s="17">
        <v>0</v>
      </c>
      <c r="O53" s="17">
        <v>0</v>
      </c>
      <c r="P53" s="17"/>
      <c r="Q53" s="17"/>
      <c r="R53" s="18">
        <f t="shared" si="0"/>
        <v>17</v>
      </c>
      <c r="S53" s="17">
        <v>56</v>
      </c>
      <c r="T53" s="19">
        <f t="shared" si="1"/>
        <v>0.30357142857142855</v>
      </c>
      <c r="U53" s="20"/>
      <c r="V53" s="20">
        <f t="shared" si="2"/>
        <v>17</v>
      </c>
      <c r="W53" s="21" t="s">
        <v>63</v>
      </c>
      <c r="X53" s="14" t="s">
        <v>98</v>
      </c>
    </row>
    <row r="54" spans="1:24" ht="49.5">
      <c r="A54" s="14">
        <v>17</v>
      </c>
      <c r="B54" s="14" t="s">
        <v>49</v>
      </c>
      <c r="C54" s="14" t="s">
        <v>118</v>
      </c>
      <c r="D54" s="23" t="s">
        <v>119</v>
      </c>
      <c r="E54" s="24" t="s">
        <v>80</v>
      </c>
      <c r="F54" s="24" t="s">
        <v>108</v>
      </c>
      <c r="G54" s="14" t="s">
        <v>54</v>
      </c>
      <c r="H54" s="16">
        <v>39674</v>
      </c>
      <c r="I54" s="14" t="s">
        <v>55</v>
      </c>
      <c r="J54" s="14" t="s">
        <v>56</v>
      </c>
      <c r="K54" s="14">
        <v>9</v>
      </c>
      <c r="L54" s="17">
        <v>13</v>
      </c>
      <c r="M54" s="17">
        <v>2</v>
      </c>
      <c r="N54" s="17">
        <v>0</v>
      </c>
      <c r="O54" s="17">
        <v>1</v>
      </c>
      <c r="P54" s="17"/>
      <c r="Q54" s="17"/>
      <c r="R54" s="18">
        <f t="shared" si="0"/>
        <v>16</v>
      </c>
      <c r="S54" s="17">
        <v>56</v>
      </c>
      <c r="T54" s="19">
        <f t="shared" si="1"/>
        <v>0.2857142857142857</v>
      </c>
      <c r="U54" s="20"/>
      <c r="V54" s="20">
        <f t="shared" si="2"/>
        <v>16</v>
      </c>
      <c r="W54" s="21" t="s">
        <v>63</v>
      </c>
      <c r="X54" s="14" t="s">
        <v>93</v>
      </c>
    </row>
    <row r="55" spans="1:24" ht="49.5">
      <c r="A55" s="14">
        <v>18</v>
      </c>
      <c r="B55" s="14" t="s">
        <v>49</v>
      </c>
      <c r="C55" s="14" t="s">
        <v>120</v>
      </c>
      <c r="D55" s="23" t="s">
        <v>121</v>
      </c>
      <c r="E55" s="24" t="s">
        <v>122</v>
      </c>
      <c r="F55" s="24" t="s">
        <v>123</v>
      </c>
      <c r="G55" s="14" t="s">
        <v>54</v>
      </c>
      <c r="H55" s="16">
        <v>39593</v>
      </c>
      <c r="I55" s="14" t="s">
        <v>55</v>
      </c>
      <c r="J55" s="14" t="s">
        <v>56</v>
      </c>
      <c r="K55" s="14">
        <v>9</v>
      </c>
      <c r="L55" s="17">
        <v>6</v>
      </c>
      <c r="M55" s="17">
        <v>7</v>
      </c>
      <c r="N55" s="17">
        <v>0</v>
      </c>
      <c r="O55" s="17">
        <v>0</v>
      </c>
      <c r="P55" s="17"/>
      <c r="Q55" s="17"/>
      <c r="R55" s="18">
        <f t="shared" si="0"/>
        <v>13</v>
      </c>
      <c r="S55" s="17">
        <v>56</v>
      </c>
      <c r="T55" s="19">
        <f t="shared" si="1"/>
        <v>0.23214285714285715</v>
      </c>
      <c r="U55" s="20"/>
      <c r="V55" s="20">
        <f t="shared" si="2"/>
        <v>13</v>
      </c>
      <c r="W55" s="21" t="s">
        <v>63</v>
      </c>
      <c r="X55" s="14" t="s">
        <v>93</v>
      </c>
    </row>
    <row r="56" spans="1:24" ht="49.5">
      <c r="A56" s="14">
        <v>19</v>
      </c>
      <c r="B56" s="14" t="s">
        <v>49</v>
      </c>
      <c r="C56" s="14" t="s">
        <v>124</v>
      </c>
      <c r="D56" s="23" t="s">
        <v>125</v>
      </c>
      <c r="E56" s="24" t="s">
        <v>126</v>
      </c>
      <c r="F56" s="24" t="s">
        <v>127</v>
      </c>
      <c r="G56" s="14" t="s">
        <v>54</v>
      </c>
      <c r="H56" s="16">
        <v>39759</v>
      </c>
      <c r="I56" s="14" t="s">
        <v>55</v>
      </c>
      <c r="J56" s="14" t="s">
        <v>56</v>
      </c>
      <c r="K56" s="14">
        <v>9</v>
      </c>
      <c r="L56" s="17">
        <v>7</v>
      </c>
      <c r="M56" s="17">
        <v>5</v>
      </c>
      <c r="N56" s="17">
        <v>0</v>
      </c>
      <c r="O56" s="17">
        <v>1</v>
      </c>
      <c r="P56" s="17"/>
      <c r="Q56" s="17"/>
      <c r="R56" s="18">
        <f t="shared" si="0"/>
        <v>13</v>
      </c>
      <c r="S56" s="17">
        <v>56</v>
      </c>
      <c r="T56" s="19">
        <f t="shared" si="1"/>
        <v>0.23214285714285715</v>
      </c>
      <c r="U56" s="20"/>
      <c r="V56" s="20">
        <f t="shared" si="2"/>
        <v>13</v>
      </c>
      <c r="W56" s="21" t="s">
        <v>63</v>
      </c>
      <c r="X56" s="14" t="s">
        <v>98</v>
      </c>
    </row>
    <row r="57" spans="1:24" ht="49.5">
      <c r="A57" s="14">
        <v>20</v>
      </c>
      <c r="B57" s="14" t="s">
        <v>49</v>
      </c>
      <c r="C57" s="14" t="s">
        <v>128</v>
      </c>
      <c r="D57" s="23" t="s">
        <v>129</v>
      </c>
      <c r="E57" s="24" t="s">
        <v>130</v>
      </c>
      <c r="F57" s="24" t="s">
        <v>131</v>
      </c>
      <c r="G57" s="14" t="s">
        <v>54</v>
      </c>
      <c r="H57" s="16">
        <v>39388</v>
      </c>
      <c r="I57" s="14" t="s">
        <v>55</v>
      </c>
      <c r="J57" s="14" t="s">
        <v>56</v>
      </c>
      <c r="K57" s="14">
        <v>10</v>
      </c>
      <c r="L57" s="17">
        <v>3</v>
      </c>
      <c r="M57" s="17">
        <v>5</v>
      </c>
      <c r="N57" s="17">
        <v>7</v>
      </c>
      <c r="O57" s="17">
        <v>3</v>
      </c>
      <c r="P57" s="17"/>
      <c r="Q57" s="17"/>
      <c r="R57" s="18">
        <f t="shared" si="0"/>
        <v>18</v>
      </c>
      <c r="S57" s="17">
        <v>66</v>
      </c>
      <c r="T57" s="19">
        <f t="shared" si="1"/>
        <v>0.2727272727272727</v>
      </c>
      <c r="U57" s="20"/>
      <c r="V57" s="20">
        <f t="shared" si="2"/>
        <v>18</v>
      </c>
      <c r="W57" s="21" t="s">
        <v>63</v>
      </c>
      <c r="X57" s="14" t="s">
        <v>58</v>
      </c>
    </row>
    <row r="58" spans="1:24" ht="50.25" customHeight="1">
      <c r="A58" s="25" t="s">
        <v>132</v>
      </c>
      <c r="B58" s="25"/>
      <c r="C58" s="25"/>
      <c r="D58" s="25"/>
      <c r="E58" s="25"/>
      <c r="F58" s="25"/>
      <c r="G58" s="25"/>
      <c r="H58" s="25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ht="45.75" customHeight="1">
      <c r="A59" s="4" t="s">
        <v>133</v>
      </c>
      <c r="B59" s="4"/>
      <c r="C59" s="4"/>
      <c r="D59" s="4"/>
      <c r="E59" s="4"/>
      <c r="F59" s="4"/>
      <c r="G59" s="4"/>
      <c r="H59" s="4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ht="50.25" customHeight="1">
      <c r="A60" s="5" t="s">
        <v>134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ht="50.25" customHeight="1">
      <c r="A61" s="5" t="s">
        <v>134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</sheetData>
  <sheetProtection selectLockedCells="1" selectUnlockedCells="1"/>
  <mergeCells count="28">
    <mergeCell ref="A1:X1"/>
    <mergeCell ref="A2:X2"/>
    <mergeCell ref="A3:X3"/>
    <mergeCell ref="K4:T4"/>
    <mergeCell ref="A5:X5"/>
    <mergeCell ref="A6:X6"/>
    <mergeCell ref="A7:X7"/>
    <mergeCell ref="A8:X8"/>
    <mergeCell ref="A10:X10"/>
    <mergeCell ref="A12:X12"/>
    <mergeCell ref="A13:J13"/>
    <mergeCell ref="A14:J14"/>
    <mergeCell ref="A16:X16"/>
    <mergeCell ref="A17:X17"/>
    <mergeCell ref="A18:X18"/>
    <mergeCell ref="A20:X20"/>
    <mergeCell ref="A21:X21"/>
    <mergeCell ref="A23:IV23"/>
    <mergeCell ref="A24:IV24"/>
    <mergeCell ref="A25:IV25"/>
    <mergeCell ref="A27:IV27"/>
    <mergeCell ref="A29:H29"/>
    <mergeCell ref="A31:X31"/>
    <mergeCell ref="A32:X32"/>
    <mergeCell ref="A34:X34"/>
    <mergeCell ref="A35:X35"/>
    <mergeCell ref="A58:H58"/>
    <mergeCell ref="A59:H59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/>
  <dcterms:created xsi:type="dcterms:W3CDTF">2023-09-28T14:43:01Z</dcterms:created>
  <dcterms:modified xsi:type="dcterms:W3CDTF">2023-10-02T06:37:18Z</dcterms:modified>
  <cp:category/>
  <cp:version/>
  <cp:contentType/>
  <cp:contentStatus/>
  <cp:revision>6</cp:revision>
</cp:coreProperties>
</file>