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'Лист1'!$A$1:$T$72</definedName>
    <definedName name="_xlnm._FilterDatabase" localSheetId="0" hidden="1">'Лист1'!$A$39:$T$72</definedName>
    <definedName name="Excel_BuiltIn_Print_Area" localSheetId="0">'Лист1'!$A$1:$T$72</definedName>
    <definedName name="Excel_BuiltIn__FilterDatabase" localSheetId="0">'Лист1'!$A$39:$T$50</definedName>
  </definedNames>
  <calcPr fullCalcOnLoad="1"/>
</workbook>
</file>

<file path=xl/sharedStrings.xml><?xml version="1.0" encoding="utf-8"?>
<sst xmlns="http://schemas.openxmlformats.org/spreadsheetml/2006/main" count="339" uniqueCount="162">
  <si>
    <t>ПРОТОКОЛ</t>
  </si>
  <si>
    <t xml:space="preserve">заседания жюри школьного этапа всероссийской олимпиады школьников </t>
  </si>
  <si>
    <t>по литературе в 2023/24 учебном году</t>
  </si>
  <si>
    <t>от «09 » октября 2023 г.</t>
  </si>
  <si>
    <t>Место проведения:  муниципальное бюджетное общеобразовательное учреждение " Средняя общеобразовательная школа №19"</t>
  </si>
  <si>
    <r>
      <rPr>
        <sz val="18"/>
        <color indexed="8"/>
        <rFont val="Times New Roman"/>
        <family val="1"/>
      </rPr>
      <t>Дата проведения: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29.09.2023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</si>
  <si>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-29, 5 класс - 0, 6 класс - 8,  7 класс - 2, 8 класс - 10, 9 класс - 5 , 10 класс - 2, 11 класс - 2 .</t>
    </r>
  </si>
  <si>
    <t>На заседании присутствовали 6 члена жюри.</t>
  </si>
  <si>
    <t>Председатель жюри: Карякина Елена Сергеевна</t>
  </si>
  <si>
    <t>Секретарь жюри: Зорина Елена Владимировна</t>
  </si>
  <si>
    <t>Члены жюри: Ахтареева Светлана Гусмановна,Любечанская Любовь Николаевна,Новичкова Дарья Сергеевна,Ртищева Елена Анатольевна,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</si>
  <si>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</si>
  <si>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литературе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</si>
  <si>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литературе</t>
    </r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</si>
  <si>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</si>
  <si>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литературе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</si>
  <si>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</si>
  <si>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- 7, 5 класс - 0, 6 класс - 1,  7 класс - 1, 8 класс - 2, 9 класс - 1, 10 класс - 1, 11 класс -  1.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</si>
  <si>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- 2, 5 класс - 0, 6 класс - 1,  7 класс - 0, 8 класс - 1, 9 класс - 0, 10 класс - 0, 11 класс - 0.</t>
    </r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</si>
  <si>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</si>
  <si>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- 6 , «ПРОТИВ» - 0, «ВОЗДЕРЖАЛИСЬ» - 0 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</si>
  <si>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</si>
  <si>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литературе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</si>
  <si>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sz val="18"/>
        <color indexed="8"/>
        <rFont val="Times New Roman"/>
        <family val="1"/>
      </rPr>
      <t>литературе</t>
    </r>
    <r>
      <rPr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</si>
  <si>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 Средняя общеобразовательная школа №19"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</si>
  <si>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</si>
  <si>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</si>
  <si>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</si>
  <si>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</si>
  <si>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</si>
  <si>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</si>
  <si>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</si>
  <si>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</si>
  <si>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</si>
  <si>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</si>
  <si>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</si>
  <si>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</si>
  <si>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</si>
  <si>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</si>
  <si>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</si>
  <si>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</si>
  <si>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</si>
  <si>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</si>
  <si>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</si>
  <si>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</si>
  <si>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</si>
  <si>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Л0607</t>
  </si>
  <si>
    <t xml:space="preserve">Клименко </t>
  </si>
  <si>
    <t xml:space="preserve">Полина </t>
  </si>
  <si>
    <t>Алексеевна</t>
  </si>
  <si>
    <t>Ж</t>
  </si>
  <si>
    <t>Российская Федерация</t>
  </si>
  <si>
    <t>Победитель</t>
  </si>
  <si>
    <t>Новичкова Дарья Сергеевна</t>
  </si>
  <si>
    <t>Л0605</t>
  </si>
  <si>
    <t xml:space="preserve">Панюшкин </t>
  </si>
  <si>
    <t xml:space="preserve">Арсений </t>
  </si>
  <si>
    <t>Александрович</t>
  </si>
  <si>
    <t>М</t>
  </si>
  <si>
    <t>Призёр</t>
  </si>
  <si>
    <t>Л0603</t>
  </si>
  <si>
    <t xml:space="preserve">Попова </t>
  </si>
  <si>
    <t xml:space="preserve">Софья </t>
  </si>
  <si>
    <t>Денисовна</t>
  </si>
  <si>
    <t>Участник</t>
  </si>
  <si>
    <t>Л0606</t>
  </si>
  <si>
    <t xml:space="preserve">Мацнева </t>
  </si>
  <si>
    <t xml:space="preserve">Анастасия </t>
  </si>
  <si>
    <t>Олеговна</t>
  </si>
  <si>
    <t>Л0601</t>
  </si>
  <si>
    <t xml:space="preserve">Толкачева </t>
  </si>
  <si>
    <t xml:space="preserve">Ирина </t>
  </si>
  <si>
    <t>Игоревна</t>
  </si>
  <si>
    <t>Л0604</t>
  </si>
  <si>
    <t xml:space="preserve">Смыкова </t>
  </si>
  <si>
    <t>Геннадьевна</t>
  </si>
  <si>
    <t>Л0608</t>
  </si>
  <si>
    <t xml:space="preserve">Сёмина </t>
  </si>
  <si>
    <t xml:space="preserve">Варвара </t>
  </si>
  <si>
    <t>Максимовна</t>
  </si>
  <si>
    <t>Л0602</t>
  </si>
  <si>
    <t xml:space="preserve">Петрищев </t>
  </si>
  <si>
    <t xml:space="preserve">Дмитрий </t>
  </si>
  <si>
    <t>Николаевич</t>
  </si>
  <si>
    <t>Л0712</t>
  </si>
  <si>
    <t xml:space="preserve">Конин </t>
  </si>
  <si>
    <t xml:space="preserve">Семён </t>
  </si>
  <si>
    <t>Дмитриевич</t>
  </si>
  <si>
    <t>Зорина Елена Владимировна</t>
  </si>
  <si>
    <t>Л0710</t>
  </si>
  <si>
    <t xml:space="preserve">Кобозева </t>
  </si>
  <si>
    <t xml:space="preserve">Таисия </t>
  </si>
  <si>
    <t>Фёдоровна</t>
  </si>
  <si>
    <t>Л0814</t>
  </si>
  <si>
    <t xml:space="preserve">Растяпина </t>
  </si>
  <si>
    <t xml:space="preserve">Ангелина </t>
  </si>
  <si>
    <t>Андреевна</t>
  </si>
  <si>
    <t>Карякина Елена Сергеевна</t>
  </si>
  <si>
    <t>Л0830</t>
  </si>
  <si>
    <t xml:space="preserve">Сорокинская </t>
  </si>
  <si>
    <t>Александровна</t>
  </si>
  <si>
    <t>Ртищева Елена Анатольевна</t>
  </si>
  <si>
    <t>Л0809</t>
  </si>
  <si>
    <t xml:space="preserve">Сироткина </t>
  </si>
  <si>
    <t xml:space="preserve">Майя </t>
  </si>
  <si>
    <t>Николаевна</t>
  </si>
  <si>
    <t>Л0823</t>
  </si>
  <si>
    <t>Большакова</t>
  </si>
  <si>
    <t xml:space="preserve"> Диана </t>
  </si>
  <si>
    <t>Павловна</t>
  </si>
  <si>
    <t>Л0821</t>
  </si>
  <si>
    <t xml:space="preserve">Воробьёва </t>
  </si>
  <si>
    <t xml:space="preserve">Арианна </t>
  </si>
  <si>
    <t>Романовна</t>
  </si>
  <si>
    <t>Л0815</t>
  </si>
  <si>
    <t xml:space="preserve">Бучнев </t>
  </si>
  <si>
    <t>Павлович</t>
  </si>
  <si>
    <t>Л0820</t>
  </si>
  <si>
    <t xml:space="preserve">Биль </t>
  </si>
  <si>
    <t>Л0817</t>
  </si>
  <si>
    <t xml:space="preserve">Михина </t>
  </si>
  <si>
    <t xml:space="preserve">Мария </t>
  </si>
  <si>
    <t>Л0819</t>
  </si>
  <si>
    <t xml:space="preserve">Беляева </t>
  </si>
  <si>
    <t xml:space="preserve">Марина </t>
  </si>
  <si>
    <t>Валерьевна</t>
  </si>
  <si>
    <t>Л0816</t>
  </si>
  <si>
    <t xml:space="preserve">Стрельников </t>
  </si>
  <si>
    <t xml:space="preserve">Илья </t>
  </si>
  <si>
    <t>Владимирович</t>
  </si>
  <si>
    <t>Л0924</t>
  </si>
  <si>
    <t xml:space="preserve">Когут </t>
  </si>
  <si>
    <t xml:space="preserve">Наталия </t>
  </si>
  <si>
    <t>Адреевна</t>
  </si>
  <si>
    <t>Шелковников Игорь Вячеславович</t>
  </si>
  <si>
    <t>Л0932</t>
  </si>
  <si>
    <t xml:space="preserve">Чувилкина </t>
  </si>
  <si>
    <t xml:space="preserve">Яна </t>
  </si>
  <si>
    <t>Л0911</t>
  </si>
  <si>
    <t xml:space="preserve">Алексеева </t>
  </si>
  <si>
    <t xml:space="preserve">Александра </t>
  </si>
  <si>
    <t>Л0925</t>
  </si>
  <si>
    <t xml:space="preserve">Казначеева </t>
  </si>
  <si>
    <t xml:space="preserve">Елена </t>
  </si>
  <si>
    <t>Михайловна</t>
  </si>
  <si>
    <t>Л0922</t>
  </si>
  <si>
    <t xml:space="preserve">Сорокина </t>
  </si>
  <si>
    <t>Л1028</t>
  </si>
  <si>
    <t xml:space="preserve">Шарабарина </t>
  </si>
  <si>
    <t>Виталиевна</t>
  </si>
  <si>
    <t>Л1029</t>
  </si>
  <si>
    <t>Веселова</t>
  </si>
  <si>
    <t xml:space="preserve"> Екатерина </t>
  </si>
  <si>
    <t>Л1127</t>
  </si>
  <si>
    <t xml:space="preserve">Земисова </t>
  </si>
  <si>
    <t xml:space="preserve">Елизавета </t>
  </si>
  <si>
    <t>Л1126</t>
  </si>
  <si>
    <t>Князева</t>
  </si>
  <si>
    <t xml:space="preserve"> Елена </t>
  </si>
  <si>
    <r>
      <rPr>
        <sz val="18"/>
        <rFont val="Times New Roman"/>
        <family val="1"/>
      </rPr>
      <t xml:space="preserve">   Председатель жюри: Карякина Елена Сергеевна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</si>
  <si>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жюри:Зорина Елена Владимировна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</si>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</sst>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textRotation="90" wrapText="1"/>
    </xf>
    <xf numFmtId="164" fontId="0" fillId="0" borderId="0" xfId="0" applyAlignment="1">
      <alignment horizontal="center" vertical="center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8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tabSelected="1" view="pageBreakPreview" zoomScaleNormal="73" zoomScaleSheetLayoutView="100" workbookViewId="0" topLeftCell="A1">
      <selection activeCell="K60" sqref="K60:K64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8515625" style="0" customWidth="1"/>
    <col min="9" max="9" width="17.8515625" style="0" customWidth="1"/>
    <col min="10" max="10" width="53.8515625" style="0" customWidth="1"/>
    <col min="11" max="11" width="8.57421875" style="0" customWidth="1"/>
    <col min="12" max="13" width="6.140625" style="0" customWidth="1"/>
    <col min="14" max="14" width="12.28125" style="0" customWidth="1"/>
    <col min="15" max="17" width="13.57421875" style="0" customWidth="1"/>
    <col min="18" max="18" width="15.28125" style="0" customWidth="1"/>
    <col min="19" max="19" width="16.28125" style="0" customWidth="1"/>
    <col min="20" max="20" width="20.140625" style="0" customWidth="1"/>
  </cols>
  <sheetData>
    <row r="1" spans="1:2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2.5">
      <c r="A4" s="2"/>
      <c r="B4" s="3"/>
      <c r="C4" s="3"/>
      <c r="D4" s="3"/>
      <c r="E4" s="3"/>
      <c r="F4" s="3"/>
      <c r="G4" s="3"/>
      <c r="H4" s="3"/>
      <c r="I4" s="3"/>
      <c r="J4" s="1" t="s">
        <v>3</v>
      </c>
      <c r="K4" s="1"/>
      <c r="L4" s="1"/>
      <c r="M4" s="1"/>
      <c r="N4" s="1"/>
      <c r="O4" s="1"/>
      <c r="P4" s="1"/>
      <c r="Q4" s="4"/>
      <c r="R4" s="3"/>
      <c r="S4" s="3"/>
      <c r="T4" s="3"/>
    </row>
    <row r="5" spans="1:20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23.2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23.2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23.25">
      <c r="A21" s="9" t="s">
        <v>15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="5" customFormat="1" ht="23.25">
      <c r="A23" s="5" t="s">
        <v>16</v>
      </c>
    </row>
    <row r="24" s="5" customFormat="1" ht="23.25">
      <c r="A24" s="5" t="s">
        <v>17</v>
      </c>
    </row>
    <row r="25" s="5" customFormat="1" ht="23.25">
      <c r="A25" s="5" t="s">
        <v>18</v>
      </c>
    </row>
    <row r="26" spans="1:20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="5" customFormat="1" ht="23.25">
      <c r="A27" s="5" t="s">
        <v>19</v>
      </c>
    </row>
    <row r="28" s="5" customFormat="1" ht="23.25"/>
    <row r="29" spans="1:20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23.2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22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ht="15.75"/>
    <row r="39" spans="1:21" ht="96" customHeight="1">
      <c r="A39" s="14" t="s">
        <v>25</v>
      </c>
      <c r="B39" s="14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5" t="s">
        <v>36</v>
      </c>
      <c r="M39" s="15" t="s">
        <v>37</v>
      </c>
      <c r="N39" s="14" t="s">
        <v>38</v>
      </c>
      <c r="O39" s="14" t="s">
        <v>39</v>
      </c>
      <c r="P39" s="14" t="s">
        <v>40</v>
      </c>
      <c r="Q39" s="14" t="s">
        <v>41</v>
      </c>
      <c r="R39" s="14" t="s">
        <v>42</v>
      </c>
      <c r="S39" s="14" t="s">
        <v>43</v>
      </c>
      <c r="T39" s="14" t="s">
        <v>44</v>
      </c>
      <c r="U39" s="16"/>
    </row>
    <row r="40" spans="1:20" ht="49.5">
      <c r="A40" s="17">
        <v>1</v>
      </c>
      <c r="B40" s="17" t="s">
        <v>45</v>
      </c>
      <c r="C40" s="18" t="s">
        <v>46</v>
      </c>
      <c r="D40" s="19" t="s">
        <v>47</v>
      </c>
      <c r="E40" s="17" t="s">
        <v>48</v>
      </c>
      <c r="F40" s="17" t="s">
        <v>49</v>
      </c>
      <c r="G40" s="17" t="s">
        <v>50</v>
      </c>
      <c r="H40" s="20">
        <v>40781</v>
      </c>
      <c r="I40" s="17" t="s">
        <v>51</v>
      </c>
      <c r="J40" s="17" t="s">
        <v>24</v>
      </c>
      <c r="K40" s="17">
        <v>6</v>
      </c>
      <c r="L40" s="21">
        <v>13</v>
      </c>
      <c r="M40" s="21">
        <v>10</v>
      </c>
      <c r="N40" s="22">
        <f aca="true" t="shared" si="0" ref="N40:N68">SUM(L40:M40)</f>
        <v>23</v>
      </c>
      <c r="O40" s="21">
        <v>24</v>
      </c>
      <c r="P40" s="23">
        <f aca="true" t="shared" si="1" ref="P40:P68">N40/O40</f>
        <v>0.9583333333333334</v>
      </c>
      <c r="Q40" s="24"/>
      <c r="R40" s="24">
        <f aca="true" t="shared" si="2" ref="R40:R68">SUM(O40,Q40)</f>
        <v>24</v>
      </c>
      <c r="S40" s="25" t="s">
        <v>52</v>
      </c>
      <c r="T40" s="17" t="s">
        <v>53</v>
      </c>
    </row>
    <row r="41" spans="1:20" ht="49.5">
      <c r="A41" s="17">
        <v>2</v>
      </c>
      <c r="B41" s="17" t="s">
        <v>45</v>
      </c>
      <c r="C41" s="18" t="s">
        <v>54</v>
      </c>
      <c r="D41" s="17" t="s">
        <v>55</v>
      </c>
      <c r="E41" s="17" t="s">
        <v>56</v>
      </c>
      <c r="F41" s="17" t="s">
        <v>57</v>
      </c>
      <c r="G41" s="17" t="s">
        <v>58</v>
      </c>
      <c r="H41" s="20">
        <v>40700</v>
      </c>
      <c r="I41" s="17" t="s">
        <v>51</v>
      </c>
      <c r="J41" s="17" t="s">
        <v>24</v>
      </c>
      <c r="K41" s="17">
        <v>6</v>
      </c>
      <c r="L41" s="21">
        <v>13</v>
      </c>
      <c r="M41" s="21">
        <v>9</v>
      </c>
      <c r="N41" s="22">
        <f t="shared" si="0"/>
        <v>22</v>
      </c>
      <c r="O41" s="21">
        <v>24</v>
      </c>
      <c r="P41" s="23">
        <f t="shared" si="1"/>
        <v>0.9166666666666666</v>
      </c>
      <c r="Q41" s="24"/>
      <c r="R41" s="24">
        <f t="shared" si="2"/>
        <v>24</v>
      </c>
      <c r="S41" s="25" t="s">
        <v>59</v>
      </c>
      <c r="T41" s="17" t="s">
        <v>53</v>
      </c>
    </row>
    <row r="42" spans="1:20" ht="49.5">
      <c r="A42" s="17">
        <v>3</v>
      </c>
      <c r="B42" s="17" t="s">
        <v>45</v>
      </c>
      <c r="C42" s="18" t="s">
        <v>60</v>
      </c>
      <c r="D42" s="19" t="s">
        <v>61</v>
      </c>
      <c r="E42" s="17" t="s">
        <v>62</v>
      </c>
      <c r="F42" s="17" t="s">
        <v>63</v>
      </c>
      <c r="G42" s="17" t="s">
        <v>50</v>
      </c>
      <c r="H42" s="20">
        <v>40929</v>
      </c>
      <c r="I42" s="17" t="s">
        <v>51</v>
      </c>
      <c r="J42" s="17" t="s">
        <v>24</v>
      </c>
      <c r="K42" s="17">
        <v>6</v>
      </c>
      <c r="L42" s="21">
        <v>10</v>
      </c>
      <c r="M42" s="21">
        <v>3</v>
      </c>
      <c r="N42" s="22">
        <f t="shared" si="0"/>
        <v>13</v>
      </c>
      <c r="O42" s="21">
        <v>24</v>
      </c>
      <c r="P42" s="23">
        <f t="shared" si="1"/>
        <v>0.5416666666666666</v>
      </c>
      <c r="Q42" s="24"/>
      <c r="R42" s="24">
        <f t="shared" si="2"/>
        <v>24</v>
      </c>
      <c r="S42" s="25" t="s">
        <v>64</v>
      </c>
      <c r="T42" s="17" t="s">
        <v>53</v>
      </c>
    </row>
    <row r="43" spans="1:20" ht="49.5">
      <c r="A43" s="17">
        <v>4</v>
      </c>
      <c r="B43" s="17" t="s">
        <v>45</v>
      </c>
      <c r="C43" s="18" t="s">
        <v>65</v>
      </c>
      <c r="D43" s="17" t="s">
        <v>66</v>
      </c>
      <c r="E43" s="17" t="s">
        <v>67</v>
      </c>
      <c r="F43" s="17" t="s">
        <v>68</v>
      </c>
      <c r="G43" s="17" t="s">
        <v>50</v>
      </c>
      <c r="H43" s="20">
        <v>40775</v>
      </c>
      <c r="I43" s="17" t="s">
        <v>51</v>
      </c>
      <c r="J43" s="17" t="s">
        <v>24</v>
      </c>
      <c r="K43" s="17">
        <v>6</v>
      </c>
      <c r="L43" s="21">
        <v>7</v>
      </c>
      <c r="M43" s="21">
        <v>5</v>
      </c>
      <c r="N43" s="22">
        <f t="shared" si="0"/>
        <v>12</v>
      </c>
      <c r="O43" s="21">
        <v>24</v>
      </c>
      <c r="P43" s="23">
        <f t="shared" si="1"/>
        <v>0.5</v>
      </c>
      <c r="Q43" s="24"/>
      <c r="R43" s="24">
        <f t="shared" si="2"/>
        <v>24</v>
      </c>
      <c r="S43" s="25" t="s">
        <v>64</v>
      </c>
      <c r="T43" s="17" t="s">
        <v>53</v>
      </c>
    </row>
    <row r="44" spans="1:20" ht="49.5">
      <c r="A44" s="17">
        <v>5</v>
      </c>
      <c r="B44" s="17" t="s">
        <v>45</v>
      </c>
      <c r="C44" s="18" t="s">
        <v>69</v>
      </c>
      <c r="D44" s="19" t="s">
        <v>70</v>
      </c>
      <c r="E44" s="17" t="s">
        <v>71</v>
      </c>
      <c r="F44" s="17" t="s">
        <v>72</v>
      </c>
      <c r="G44" s="17" t="s">
        <v>50</v>
      </c>
      <c r="H44" s="20">
        <v>40810</v>
      </c>
      <c r="I44" s="17" t="s">
        <v>51</v>
      </c>
      <c r="J44" s="17" t="s">
        <v>24</v>
      </c>
      <c r="K44" s="17">
        <v>6</v>
      </c>
      <c r="L44" s="21">
        <v>5</v>
      </c>
      <c r="M44" s="21">
        <v>7</v>
      </c>
      <c r="N44" s="22">
        <f t="shared" si="0"/>
        <v>12</v>
      </c>
      <c r="O44" s="21">
        <v>24</v>
      </c>
      <c r="P44" s="23">
        <f t="shared" si="1"/>
        <v>0.5</v>
      </c>
      <c r="Q44" s="24"/>
      <c r="R44" s="24">
        <f t="shared" si="2"/>
        <v>24</v>
      </c>
      <c r="S44" s="25" t="s">
        <v>64</v>
      </c>
      <c r="T44" s="17" t="s">
        <v>53</v>
      </c>
    </row>
    <row r="45" spans="1:20" ht="49.5">
      <c r="A45" s="17">
        <v>6</v>
      </c>
      <c r="B45" s="17" t="s">
        <v>45</v>
      </c>
      <c r="C45" s="18" t="s">
        <v>73</v>
      </c>
      <c r="D45" s="19" t="s">
        <v>74</v>
      </c>
      <c r="E45" s="17" t="s">
        <v>67</v>
      </c>
      <c r="F45" s="17" t="s">
        <v>75</v>
      </c>
      <c r="G45" s="17" t="s">
        <v>50</v>
      </c>
      <c r="H45" s="20">
        <v>40843</v>
      </c>
      <c r="I45" s="17" t="s">
        <v>51</v>
      </c>
      <c r="J45" s="17" t="s">
        <v>24</v>
      </c>
      <c r="K45" s="17">
        <v>6</v>
      </c>
      <c r="L45" s="21">
        <v>5</v>
      </c>
      <c r="M45" s="21">
        <v>5</v>
      </c>
      <c r="N45" s="22">
        <f t="shared" si="0"/>
        <v>10</v>
      </c>
      <c r="O45" s="21">
        <v>24</v>
      </c>
      <c r="P45" s="23">
        <f t="shared" si="1"/>
        <v>0.4166666666666667</v>
      </c>
      <c r="Q45" s="24"/>
      <c r="R45" s="24">
        <f t="shared" si="2"/>
        <v>24</v>
      </c>
      <c r="S45" s="25" t="s">
        <v>64</v>
      </c>
      <c r="T45" s="17" t="s">
        <v>53</v>
      </c>
    </row>
    <row r="46" spans="1:20" ht="49.5">
      <c r="A46" s="17">
        <v>7</v>
      </c>
      <c r="B46" s="17" t="s">
        <v>45</v>
      </c>
      <c r="C46" s="18" t="s">
        <v>76</v>
      </c>
      <c r="D46" s="17" t="s">
        <v>77</v>
      </c>
      <c r="E46" s="17" t="s">
        <v>78</v>
      </c>
      <c r="F46" s="17" t="s">
        <v>79</v>
      </c>
      <c r="G46" s="17" t="s">
        <v>50</v>
      </c>
      <c r="H46" s="20">
        <v>40838</v>
      </c>
      <c r="I46" s="17" t="s">
        <v>51</v>
      </c>
      <c r="J46" s="17" t="s">
        <v>24</v>
      </c>
      <c r="K46" s="17">
        <v>6</v>
      </c>
      <c r="L46" s="21">
        <v>5</v>
      </c>
      <c r="M46" s="21">
        <v>4</v>
      </c>
      <c r="N46" s="22">
        <f t="shared" si="0"/>
        <v>9</v>
      </c>
      <c r="O46" s="21">
        <v>24</v>
      </c>
      <c r="P46" s="23">
        <f t="shared" si="1"/>
        <v>0.375</v>
      </c>
      <c r="Q46" s="24"/>
      <c r="R46" s="24">
        <f t="shared" si="2"/>
        <v>24</v>
      </c>
      <c r="S46" s="25" t="s">
        <v>64</v>
      </c>
      <c r="T46" s="17" t="s">
        <v>53</v>
      </c>
    </row>
    <row r="47" spans="1:20" ht="49.5">
      <c r="A47" s="17">
        <v>8</v>
      </c>
      <c r="B47" s="17" t="s">
        <v>45</v>
      </c>
      <c r="C47" s="18" t="s">
        <v>80</v>
      </c>
      <c r="D47" s="17" t="s">
        <v>81</v>
      </c>
      <c r="E47" s="17" t="s">
        <v>82</v>
      </c>
      <c r="F47" s="17" t="s">
        <v>83</v>
      </c>
      <c r="G47" s="17" t="s">
        <v>58</v>
      </c>
      <c r="H47" s="20">
        <v>40836</v>
      </c>
      <c r="I47" s="17" t="s">
        <v>51</v>
      </c>
      <c r="J47" s="17" t="s">
        <v>24</v>
      </c>
      <c r="K47" s="17">
        <v>6</v>
      </c>
      <c r="L47" s="21">
        <v>0</v>
      </c>
      <c r="M47" s="21">
        <v>0</v>
      </c>
      <c r="N47" s="22">
        <f t="shared" si="0"/>
        <v>0</v>
      </c>
      <c r="O47" s="21">
        <v>24</v>
      </c>
      <c r="P47" s="23">
        <f t="shared" si="1"/>
        <v>0</v>
      </c>
      <c r="Q47" s="24"/>
      <c r="R47" s="24">
        <f t="shared" si="2"/>
        <v>24</v>
      </c>
      <c r="S47" s="25" t="s">
        <v>64</v>
      </c>
      <c r="T47" s="17" t="s">
        <v>53</v>
      </c>
    </row>
    <row r="48" spans="1:21" ht="49.5">
      <c r="A48" s="17">
        <v>9</v>
      </c>
      <c r="B48" s="17" t="s">
        <v>45</v>
      </c>
      <c r="C48" s="18" t="s">
        <v>84</v>
      </c>
      <c r="D48" s="19" t="s">
        <v>85</v>
      </c>
      <c r="E48" s="17" t="s">
        <v>86</v>
      </c>
      <c r="F48" s="17" t="s">
        <v>87</v>
      </c>
      <c r="G48" s="17" t="s">
        <v>58</v>
      </c>
      <c r="H48" s="20">
        <v>40327</v>
      </c>
      <c r="I48" s="17" t="s">
        <v>51</v>
      </c>
      <c r="J48" s="17" t="s">
        <v>24</v>
      </c>
      <c r="K48" s="17">
        <v>7</v>
      </c>
      <c r="L48" s="21">
        <v>29</v>
      </c>
      <c r="M48" s="21">
        <v>10</v>
      </c>
      <c r="N48" s="22">
        <f t="shared" si="0"/>
        <v>39</v>
      </c>
      <c r="O48" s="21">
        <v>56</v>
      </c>
      <c r="P48" s="23">
        <f t="shared" si="1"/>
        <v>0.6964285714285714</v>
      </c>
      <c r="Q48" s="24"/>
      <c r="R48" s="24">
        <f t="shared" si="2"/>
        <v>56</v>
      </c>
      <c r="S48" s="25" t="s">
        <v>52</v>
      </c>
      <c r="T48" s="17" t="s">
        <v>88</v>
      </c>
      <c r="U48" s="16"/>
    </row>
    <row r="49" spans="1:21" ht="49.5">
      <c r="A49" s="17">
        <v>10</v>
      </c>
      <c r="B49" s="17" t="s">
        <v>45</v>
      </c>
      <c r="C49" s="18" t="s">
        <v>89</v>
      </c>
      <c r="D49" s="19" t="s">
        <v>90</v>
      </c>
      <c r="E49" s="17" t="s">
        <v>91</v>
      </c>
      <c r="F49" s="26" t="s">
        <v>92</v>
      </c>
      <c r="G49" s="17" t="s">
        <v>50</v>
      </c>
      <c r="H49" s="20">
        <v>40412</v>
      </c>
      <c r="I49" s="17" t="s">
        <v>51</v>
      </c>
      <c r="J49" s="17" t="s">
        <v>24</v>
      </c>
      <c r="K49" s="17">
        <v>7</v>
      </c>
      <c r="L49" s="21">
        <v>12</v>
      </c>
      <c r="M49" s="21">
        <v>9</v>
      </c>
      <c r="N49" s="22">
        <f t="shared" si="0"/>
        <v>21</v>
      </c>
      <c r="O49" s="21">
        <v>56</v>
      </c>
      <c r="P49" s="23">
        <f t="shared" si="1"/>
        <v>0.375</v>
      </c>
      <c r="Q49" s="24"/>
      <c r="R49" s="24">
        <f t="shared" si="2"/>
        <v>56</v>
      </c>
      <c r="S49" s="25" t="s">
        <v>64</v>
      </c>
      <c r="T49" s="17" t="s">
        <v>88</v>
      </c>
      <c r="U49" s="16"/>
    </row>
    <row r="50" spans="1:20" ht="49.5">
      <c r="A50" s="17">
        <v>11</v>
      </c>
      <c r="B50" s="17" t="s">
        <v>45</v>
      </c>
      <c r="C50" s="18" t="s">
        <v>93</v>
      </c>
      <c r="D50" s="19" t="s">
        <v>94</v>
      </c>
      <c r="E50" s="17" t="s">
        <v>95</v>
      </c>
      <c r="F50" s="26" t="s">
        <v>96</v>
      </c>
      <c r="G50" s="17" t="s">
        <v>50</v>
      </c>
      <c r="H50" s="20">
        <v>40142</v>
      </c>
      <c r="I50" s="17" t="s">
        <v>51</v>
      </c>
      <c r="J50" s="17" t="s">
        <v>24</v>
      </c>
      <c r="K50" s="17">
        <v>8</v>
      </c>
      <c r="L50" s="21">
        <v>37</v>
      </c>
      <c r="M50" s="21">
        <v>15</v>
      </c>
      <c r="N50" s="22">
        <f t="shared" si="0"/>
        <v>52</v>
      </c>
      <c r="O50" s="21">
        <v>56</v>
      </c>
      <c r="P50" s="23">
        <f t="shared" si="1"/>
        <v>0.9285714285714286</v>
      </c>
      <c r="Q50" s="24"/>
      <c r="R50" s="24">
        <f t="shared" si="2"/>
        <v>56</v>
      </c>
      <c r="S50" s="25" t="s">
        <v>52</v>
      </c>
      <c r="T50" s="17" t="s">
        <v>97</v>
      </c>
    </row>
    <row r="51" spans="1:20" ht="49.5">
      <c r="A51" s="17">
        <v>12</v>
      </c>
      <c r="B51" s="17" t="s">
        <v>45</v>
      </c>
      <c r="C51" s="18" t="s">
        <v>98</v>
      </c>
      <c r="D51" s="27" t="s">
        <v>99</v>
      </c>
      <c r="E51" s="17" t="s">
        <v>71</v>
      </c>
      <c r="F51" s="17" t="s">
        <v>100</v>
      </c>
      <c r="G51" s="17" t="s">
        <v>50</v>
      </c>
      <c r="H51" s="20">
        <v>40010</v>
      </c>
      <c r="I51" s="17" t="s">
        <v>51</v>
      </c>
      <c r="J51" s="17" t="s">
        <v>24</v>
      </c>
      <c r="K51" s="17">
        <v>8</v>
      </c>
      <c r="L51" s="21">
        <v>40</v>
      </c>
      <c r="M51" s="21">
        <v>12</v>
      </c>
      <c r="N51" s="22">
        <f t="shared" si="0"/>
        <v>52</v>
      </c>
      <c r="O51" s="21">
        <v>56</v>
      </c>
      <c r="P51" s="23">
        <f t="shared" si="1"/>
        <v>0.9285714285714286</v>
      </c>
      <c r="Q51" s="24"/>
      <c r="R51" s="24">
        <f t="shared" si="2"/>
        <v>56</v>
      </c>
      <c r="S51" s="25" t="s">
        <v>52</v>
      </c>
      <c r="T51" s="17" t="s">
        <v>101</v>
      </c>
    </row>
    <row r="52" spans="1:20" ht="49.5">
      <c r="A52" s="17">
        <v>13</v>
      </c>
      <c r="B52" s="17" t="s">
        <v>45</v>
      </c>
      <c r="C52" s="18" t="s">
        <v>102</v>
      </c>
      <c r="D52" s="19" t="s">
        <v>103</v>
      </c>
      <c r="E52" s="17" t="s">
        <v>104</v>
      </c>
      <c r="F52" s="17" t="s">
        <v>105</v>
      </c>
      <c r="G52" s="17" t="s">
        <v>50</v>
      </c>
      <c r="H52" s="20">
        <v>39938</v>
      </c>
      <c r="I52" s="17" t="s">
        <v>51</v>
      </c>
      <c r="J52" s="17" t="s">
        <v>24</v>
      </c>
      <c r="K52" s="17">
        <v>8</v>
      </c>
      <c r="L52" s="21">
        <v>35</v>
      </c>
      <c r="M52" s="21">
        <v>11</v>
      </c>
      <c r="N52" s="22">
        <f t="shared" si="0"/>
        <v>46</v>
      </c>
      <c r="O52" s="21">
        <v>56</v>
      </c>
      <c r="P52" s="23">
        <f t="shared" si="1"/>
        <v>0.8214285714285714</v>
      </c>
      <c r="Q52" s="24"/>
      <c r="R52" s="24">
        <f t="shared" si="2"/>
        <v>56</v>
      </c>
      <c r="S52" s="25" t="s">
        <v>59</v>
      </c>
      <c r="T52" s="17" t="s">
        <v>97</v>
      </c>
    </row>
    <row r="53" spans="1:20" ht="49.5">
      <c r="A53" s="17">
        <v>14</v>
      </c>
      <c r="B53" s="17" t="s">
        <v>45</v>
      </c>
      <c r="C53" s="18" t="s">
        <v>106</v>
      </c>
      <c r="D53" s="27" t="s">
        <v>107</v>
      </c>
      <c r="E53" s="17" t="s">
        <v>108</v>
      </c>
      <c r="F53" s="17" t="s">
        <v>109</v>
      </c>
      <c r="G53" s="17" t="s">
        <v>50</v>
      </c>
      <c r="H53" s="20">
        <v>40074</v>
      </c>
      <c r="I53" s="17" t="s">
        <v>51</v>
      </c>
      <c r="J53" s="17" t="s">
        <v>24</v>
      </c>
      <c r="K53" s="17">
        <v>8</v>
      </c>
      <c r="L53" s="21">
        <v>31</v>
      </c>
      <c r="M53" s="21">
        <v>7</v>
      </c>
      <c r="N53" s="22">
        <f t="shared" si="0"/>
        <v>38</v>
      </c>
      <c r="O53" s="21">
        <v>56</v>
      </c>
      <c r="P53" s="23">
        <f t="shared" si="1"/>
        <v>0.6785714285714286</v>
      </c>
      <c r="Q53" s="24"/>
      <c r="R53" s="24">
        <f t="shared" si="2"/>
        <v>56</v>
      </c>
      <c r="S53" s="25" t="s">
        <v>64</v>
      </c>
      <c r="T53" s="17" t="s">
        <v>101</v>
      </c>
    </row>
    <row r="54" spans="1:20" ht="49.5">
      <c r="A54" s="17">
        <v>15</v>
      </c>
      <c r="B54" s="17" t="s">
        <v>45</v>
      </c>
      <c r="C54" s="18" t="s">
        <v>110</v>
      </c>
      <c r="D54" s="17" t="s">
        <v>111</v>
      </c>
      <c r="E54" s="17" t="s">
        <v>112</v>
      </c>
      <c r="F54" s="17" t="s">
        <v>113</v>
      </c>
      <c r="G54" s="17" t="s">
        <v>50</v>
      </c>
      <c r="H54" s="20">
        <v>39957</v>
      </c>
      <c r="I54" s="17" t="s">
        <v>51</v>
      </c>
      <c r="J54" s="17" t="s">
        <v>24</v>
      </c>
      <c r="K54" s="17">
        <v>8</v>
      </c>
      <c r="L54" s="21">
        <v>23</v>
      </c>
      <c r="M54" s="21">
        <v>12</v>
      </c>
      <c r="N54" s="22">
        <f t="shared" si="0"/>
        <v>35</v>
      </c>
      <c r="O54" s="21">
        <v>56</v>
      </c>
      <c r="P54" s="23">
        <f t="shared" si="1"/>
        <v>0.625</v>
      </c>
      <c r="Q54" s="24"/>
      <c r="R54" s="24">
        <f t="shared" si="2"/>
        <v>56</v>
      </c>
      <c r="S54" s="25" t="s">
        <v>64</v>
      </c>
      <c r="T54" s="17" t="s">
        <v>97</v>
      </c>
    </row>
    <row r="55" spans="1:20" ht="49.5">
      <c r="A55" s="17">
        <v>16</v>
      </c>
      <c r="B55" s="17" t="s">
        <v>45</v>
      </c>
      <c r="C55" s="18" t="s">
        <v>114</v>
      </c>
      <c r="D55" s="17" t="s">
        <v>115</v>
      </c>
      <c r="E55" s="17" t="s">
        <v>82</v>
      </c>
      <c r="F55" s="17" t="s">
        <v>116</v>
      </c>
      <c r="G55" s="17" t="s">
        <v>58</v>
      </c>
      <c r="H55" s="20">
        <v>40027</v>
      </c>
      <c r="I55" s="17" t="s">
        <v>51</v>
      </c>
      <c r="J55" s="17" t="s">
        <v>24</v>
      </c>
      <c r="K55" s="17">
        <v>8</v>
      </c>
      <c r="L55" s="21">
        <v>10</v>
      </c>
      <c r="M55" s="21">
        <v>21</v>
      </c>
      <c r="N55" s="22">
        <f t="shared" si="0"/>
        <v>31</v>
      </c>
      <c r="O55" s="21">
        <v>56</v>
      </c>
      <c r="P55" s="23">
        <f t="shared" si="1"/>
        <v>0.5535714285714286</v>
      </c>
      <c r="Q55" s="24"/>
      <c r="R55" s="24">
        <f t="shared" si="2"/>
        <v>56</v>
      </c>
      <c r="S55" s="25" t="s">
        <v>64</v>
      </c>
      <c r="T55" s="17" t="s">
        <v>97</v>
      </c>
    </row>
    <row r="56" spans="1:20" ht="49.5">
      <c r="A56" s="17">
        <v>17</v>
      </c>
      <c r="B56" s="17" t="s">
        <v>45</v>
      </c>
      <c r="C56" s="18" t="s">
        <v>117</v>
      </c>
      <c r="D56" s="17" t="s">
        <v>118</v>
      </c>
      <c r="E56" s="17" t="s">
        <v>48</v>
      </c>
      <c r="F56" s="17" t="s">
        <v>105</v>
      </c>
      <c r="G56" s="17" t="s">
        <v>50</v>
      </c>
      <c r="H56" s="20">
        <v>40288</v>
      </c>
      <c r="I56" s="17" t="s">
        <v>51</v>
      </c>
      <c r="J56" s="17" t="s">
        <v>24</v>
      </c>
      <c r="K56" s="17">
        <v>8</v>
      </c>
      <c r="L56" s="21">
        <v>19</v>
      </c>
      <c r="M56" s="21">
        <v>10</v>
      </c>
      <c r="N56" s="22">
        <f t="shared" si="0"/>
        <v>29</v>
      </c>
      <c r="O56" s="21">
        <v>56</v>
      </c>
      <c r="P56" s="23">
        <f t="shared" si="1"/>
        <v>0.5178571428571429</v>
      </c>
      <c r="Q56" s="24"/>
      <c r="R56" s="24">
        <f t="shared" si="2"/>
        <v>56</v>
      </c>
      <c r="S56" s="25" t="s">
        <v>64</v>
      </c>
      <c r="T56" s="17" t="s">
        <v>97</v>
      </c>
    </row>
    <row r="57" spans="1:20" ht="49.5">
      <c r="A57" s="17">
        <v>18</v>
      </c>
      <c r="B57" s="17" t="s">
        <v>45</v>
      </c>
      <c r="C57" s="18" t="s">
        <v>119</v>
      </c>
      <c r="D57" s="17" t="s">
        <v>120</v>
      </c>
      <c r="E57" s="17" t="s">
        <v>121</v>
      </c>
      <c r="F57" s="17" t="s">
        <v>75</v>
      </c>
      <c r="G57" s="17" t="s">
        <v>50</v>
      </c>
      <c r="H57" s="20">
        <v>39981</v>
      </c>
      <c r="I57" s="17" t="s">
        <v>51</v>
      </c>
      <c r="J57" s="17" t="s">
        <v>24</v>
      </c>
      <c r="K57" s="17">
        <v>8</v>
      </c>
      <c r="L57" s="21">
        <v>19</v>
      </c>
      <c r="M57" s="21">
        <v>0</v>
      </c>
      <c r="N57" s="22">
        <f t="shared" si="0"/>
        <v>19</v>
      </c>
      <c r="O57" s="21">
        <v>56</v>
      </c>
      <c r="P57" s="23">
        <f t="shared" si="1"/>
        <v>0.3392857142857143</v>
      </c>
      <c r="Q57" s="24"/>
      <c r="R57" s="24">
        <f t="shared" si="2"/>
        <v>56</v>
      </c>
      <c r="S57" s="25" t="s">
        <v>64</v>
      </c>
      <c r="T57" s="17" t="s">
        <v>97</v>
      </c>
    </row>
    <row r="58" spans="1:20" ht="49.5">
      <c r="A58" s="17">
        <v>19</v>
      </c>
      <c r="B58" s="17" t="s">
        <v>45</v>
      </c>
      <c r="C58" s="18" t="s">
        <v>122</v>
      </c>
      <c r="D58" s="17" t="s">
        <v>123</v>
      </c>
      <c r="E58" s="17" t="s">
        <v>124</v>
      </c>
      <c r="F58" s="17" t="s">
        <v>125</v>
      </c>
      <c r="G58" s="17" t="s">
        <v>50</v>
      </c>
      <c r="H58" s="20">
        <v>40181</v>
      </c>
      <c r="I58" s="17" t="s">
        <v>51</v>
      </c>
      <c r="J58" s="17" t="s">
        <v>24</v>
      </c>
      <c r="K58" s="17">
        <v>8</v>
      </c>
      <c r="L58" s="21">
        <v>14</v>
      </c>
      <c r="M58" s="21">
        <v>0</v>
      </c>
      <c r="N58" s="22">
        <f t="shared" si="0"/>
        <v>14</v>
      </c>
      <c r="O58" s="21">
        <v>56</v>
      </c>
      <c r="P58" s="23">
        <f t="shared" si="1"/>
        <v>0.25</v>
      </c>
      <c r="Q58" s="24"/>
      <c r="R58" s="24">
        <f t="shared" si="2"/>
        <v>56</v>
      </c>
      <c r="S58" s="25" t="s">
        <v>64</v>
      </c>
      <c r="T58" s="17" t="s">
        <v>97</v>
      </c>
    </row>
    <row r="59" spans="1:20" ht="49.5">
      <c r="A59" s="17">
        <v>20</v>
      </c>
      <c r="B59" s="17" t="s">
        <v>45</v>
      </c>
      <c r="C59" s="18" t="s">
        <v>126</v>
      </c>
      <c r="D59" s="17" t="s">
        <v>127</v>
      </c>
      <c r="E59" s="17" t="s">
        <v>128</v>
      </c>
      <c r="F59" s="17" t="s">
        <v>129</v>
      </c>
      <c r="G59" s="17" t="s">
        <v>58</v>
      </c>
      <c r="H59" s="20">
        <v>40002</v>
      </c>
      <c r="I59" s="17" t="s">
        <v>51</v>
      </c>
      <c r="J59" s="17" t="s">
        <v>24</v>
      </c>
      <c r="K59" s="17">
        <v>8</v>
      </c>
      <c r="L59" s="21">
        <v>0</v>
      </c>
      <c r="M59" s="21">
        <v>0</v>
      </c>
      <c r="N59" s="22">
        <f t="shared" si="0"/>
        <v>0</v>
      </c>
      <c r="O59" s="21">
        <v>56</v>
      </c>
      <c r="P59" s="23">
        <f t="shared" si="1"/>
        <v>0</v>
      </c>
      <c r="Q59" s="24"/>
      <c r="R59" s="24">
        <f t="shared" si="2"/>
        <v>56</v>
      </c>
      <c r="S59" s="25" t="s">
        <v>64</v>
      </c>
      <c r="T59" s="17" t="s">
        <v>97</v>
      </c>
    </row>
    <row r="60" spans="1:20" ht="49.5">
      <c r="A60" s="17">
        <v>21</v>
      </c>
      <c r="B60" s="17" t="s">
        <v>45</v>
      </c>
      <c r="C60" s="18" t="s">
        <v>130</v>
      </c>
      <c r="D60" s="19" t="s">
        <v>131</v>
      </c>
      <c r="E60" s="19" t="s">
        <v>132</v>
      </c>
      <c r="F60" s="19" t="s">
        <v>133</v>
      </c>
      <c r="G60" s="17" t="s">
        <v>50</v>
      </c>
      <c r="H60" s="20">
        <v>39691</v>
      </c>
      <c r="I60" s="17" t="s">
        <v>51</v>
      </c>
      <c r="J60" s="17" t="s">
        <v>24</v>
      </c>
      <c r="K60" s="17">
        <v>9</v>
      </c>
      <c r="L60" s="21">
        <v>47</v>
      </c>
      <c r="M60" s="21">
        <v>0</v>
      </c>
      <c r="N60" s="22">
        <f t="shared" si="0"/>
        <v>47</v>
      </c>
      <c r="O60" s="21">
        <v>90</v>
      </c>
      <c r="P60" s="23">
        <f t="shared" si="1"/>
        <v>0.5222222222222223</v>
      </c>
      <c r="Q60" s="24"/>
      <c r="R60" s="24">
        <f t="shared" si="2"/>
        <v>90</v>
      </c>
      <c r="S60" s="25" t="s">
        <v>52</v>
      </c>
      <c r="T60" s="17" t="s">
        <v>134</v>
      </c>
    </row>
    <row r="61" spans="1:20" ht="49.5">
      <c r="A61" s="17">
        <v>22</v>
      </c>
      <c r="B61" s="17" t="s">
        <v>45</v>
      </c>
      <c r="C61" s="18" t="s">
        <v>135</v>
      </c>
      <c r="D61" s="19" t="s">
        <v>136</v>
      </c>
      <c r="E61" s="19" t="s">
        <v>137</v>
      </c>
      <c r="F61" s="19" t="s">
        <v>113</v>
      </c>
      <c r="G61" s="17" t="s">
        <v>50</v>
      </c>
      <c r="H61" s="20">
        <v>39759</v>
      </c>
      <c r="I61" s="17" t="s">
        <v>51</v>
      </c>
      <c r="J61" s="17" t="s">
        <v>24</v>
      </c>
      <c r="K61" s="17">
        <v>9</v>
      </c>
      <c r="L61" s="21">
        <v>25</v>
      </c>
      <c r="M61" s="21">
        <v>0</v>
      </c>
      <c r="N61" s="22">
        <f t="shared" si="0"/>
        <v>25</v>
      </c>
      <c r="O61" s="21">
        <v>90</v>
      </c>
      <c r="P61" s="23">
        <f t="shared" si="1"/>
        <v>0.2777777777777778</v>
      </c>
      <c r="Q61" s="24"/>
      <c r="R61" s="24">
        <f t="shared" si="2"/>
        <v>90</v>
      </c>
      <c r="S61" s="25" t="s">
        <v>64</v>
      </c>
      <c r="T61" s="17" t="s">
        <v>97</v>
      </c>
    </row>
    <row r="62" spans="1:20" ht="49.5">
      <c r="A62" s="17">
        <v>23</v>
      </c>
      <c r="B62" s="17" t="s">
        <v>45</v>
      </c>
      <c r="C62" s="18" t="s">
        <v>138</v>
      </c>
      <c r="D62" s="19" t="s">
        <v>139</v>
      </c>
      <c r="E62" s="19" t="s">
        <v>140</v>
      </c>
      <c r="F62" s="19" t="s">
        <v>72</v>
      </c>
      <c r="G62" s="17" t="s">
        <v>50</v>
      </c>
      <c r="H62" s="20">
        <v>39759</v>
      </c>
      <c r="I62" s="17" t="s">
        <v>51</v>
      </c>
      <c r="J62" s="17" t="s">
        <v>24</v>
      </c>
      <c r="K62" s="17">
        <v>9</v>
      </c>
      <c r="L62" s="21">
        <v>15</v>
      </c>
      <c r="M62" s="21">
        <v>7</v>
      </c>
      <c r="N62" s="22">
        <f t="shared" si="0"/>
        <v>22</v>
      </c>
      <c r="O62" s="21">
        <v>90</v>
      </c>
      <c r="P62" s="23">
        <f t="shared" si="1"/>
        <v>0.24444444444444444</v>
      </c>
      <c r="Q62" s="24"/>
      <c r="R62" s="24">
        <f t="shared" si="2"/>
        <v>90</v>
      </c>
      <c r="S62" s="25" t="s">
        <v>64</v>
      </c>
      <c r="T62" s="17" t="s">
        <v>101</v>
      </c>
    </row>
    <row r="63" spans="1:20" ht="49.5">
      <c r="A63" s="17">
        <v>24</v>
      </c>
      <c r="B63" s="17" t="s">
        <v>45</v>
      </c>
      <c r="C63" s="18" t="s">
        <v>141</v>
      </c>
      <c r="D63" s="27" t="s">
        <v>142</v>
      </c>
      <c r="E63" s="19" t="s">
        <v>143</v>
      </c>
      <c r="F63" s="19" t="s">
        <v>144</v>
      </c>
      <c r="G63" s="17" t="s">
        <v>50</v>
      </c>
      <c r="H63" s="20">
        <v>39824</v>
      </c>
      <c r="I63" s="17" t="s">
        <v>51</v>
      </c>
      <c r="J63" s="17" t="s">
        <v>24</v>
      </c>
      <c r="K63" s="17">
        <v>9</v>
      </c>
      <c r="L63" s="21">
        <v>19</v>
      </c>
      <c r="M63" s="21">
        <v>0</v>
      </c>
      <c r="N63" s="22">
        <f t="shared" si="0"/>
        <v>19</v>
      </c>
      <c r="O63" s="21">
        <v>90</v>
      </c>
      <c r="P63" s="23">
        <f t="shared" si="1"/>
        <v>0.2111111111111111</v>
      </c>
      <c r="Q63" s="24"/>
      <c r="R63" s="24">
        <f t="shared" si="2"/>
        <v>90</v>
      </c>
      <c r="S63" s="25" t="s">
        <v>64</v>
      </c>
      <c r="T63" s="17" t="s">
        <v>134</v>
      </c>
    </row>
    <row r="64" spans="1:20" ht="49.5">
      <c r="A64" s="17">
        <v>25</v>
      </c>
      <c r="B64" s="17" t="s">
        <v>45</v>
      </c>
      <c r="C64" s="18" t="s">
        <v>145</v>
      </c>
      <c r="D64" s="19" t="s">
        <v>146</v>
      </c>
      <c r="E64" s="19" t="s">
        <v>48</v>
      </c>
      <c r="F64" s="19" t="s">
        <v>49</v>
      </c>
      <c r="G64" s="17" t="s">
        <v>50</v>
      </c>
      <c r="H64" s="20">
        <v>39603</v>
      </c>
      <c r="I64" s="17" t="s">
        <v>51</v>
      </c>
      <c r="J64" s="17" t="s">
        <v>24</v>
      </c>
      <c r="K64" s="17">
        <v>9</v>
      </c>
      <c r="L64" s="21">
        <v>15</v>
      </c>
      <c r="M64" s="21">
        <v>0</v>
      </c>
      <c r="N64" s="22">
        <f t="shared" si="0"/>
        <v>15</v>
      </c>
      <c r="O64" s="21">
        <v>90</v>
      </c>
      <c r="P64" s="23">
        <f t="shared" si="1"/>
        <v>0.16666666666666666</v>
      </c>
      <c r="Q64" s="24"/>
      <c r="R64" s="24">
        <f t="shared" si="2"/>
        <v>90</v>
      </c>
      <c r="S64" s="25" t="s">
        <v>64</v>
      </c>
      <c r="T64" s="17" t="s">
        <v>101</v>
      </c>
    </row>
    <row r="65" spans="1:20" ht="49.5">
      <c r="A65" s="17">
        <v>26</v>
      </c>
      <c r="B65" s="17" t="s">
        <v>45</v>
      </c>
      <c r="C65" s="18" t="s">
        <v>147</v>
      </c>
      <c r="D65" s="19" t="s">
        <v>148</v>
      </c>
      <c r="E65" s="19" t="s">
        <v>67</v>
      </c>
      <c r="F65" s="19" t="s">
        <v>149</v>
      </c>
      <c r="G65" s="17" t="s">
        <v>50</v>
      </c>
      <c r="H65" s="20">
        <v>39278</v>
      </c>
      <c r="I65" s="17" t="s">
        <v>51</v>
      </c>
      <c r="J65" s="17" t="s">
        <v>24</v>
      </c>
      <c r="K65" s="17">
        <v>10</v>
      </c>
      <c r="L65" s="21">
        <v>63</v>
      </c>
      <c r="M65" s="21">
        <v>15</v>
      </c>
      <c r="N65" s="22">
        <f t="shared" si="0"/>
        <v>78</v>
      </c>
      <c r="O65" s="21">
        <v>90</v>
      </c>
      <c r="P65" s="23">
        <f t="shared" si="1"/>
        <v>0.8666666666666667</v>
      </c>
      <c r="Q65" s="24"/>
      <c r="R65" s="24">
        <f t="shared" si="2"/>
        <v>90</v>
      </c>
      <c r="S65" s="25" t="s">
        <v>52</v>
      </c>
      <c r="T65" s="17" t="s">
        <v>97</v>
      </c>
    </row>
    <row r="66" spans="1:20" ht="49.5">
      <c r="A66" s="17">
        <v>27</v>
      </c>
      <c r="B66" s="17" t="s">
        <v>45</v>
      </c>
      <c r="C66" s="18" t="s">
        <v>150</v>
      </c>
      <c r="D66" s="19" t="s">
        <v>151</v>
      </c>
      <c r="E66" s="19" t="s">
        <v>152</v>
      </c>
      <c r="F66" s="19" t="s">
        <v>105</v>
      </c>
      <c r="G66" s="17" t="s">
        <v>50</v>
      </c>
      <c r="H66" s="20">
        <v>39342</v>
      </c>
      <c r="I66" s="17" t="s">
        <v>51</v>
      </c>
      <c r="J66" s="17" t="s">
        <v>24</v>
      </c>
      <c r="K66" s="17">
        <v>10</v>
      </c>
      <c r="L66" s="21">
        <v>63</v>
      </c>
      <c r="M66" s="21">
        <v>0</v>
      </c>
      <c r="N66" s="22">
        <f t="shared" si="0"/>
        <v>63</v>
      </c>
      <c r="O66" s="21">
        <v>90</v>
      </c>
      <c r="P66" s="23">
        <f t="shared" si="1"/>
        <v>0.7</v>
      </c>
      <c r="Q66" s="24"/>
      <c r="R66" s="24">
        <f t="shared" si="2"/>
        <v>90</v>
      </c>
      <c r="S66" s="25" t="s">
        <v>64</v>
      </c>
      <c r="T66" s="17" t="s">
        <v>97</v>
      </c>
    </row>
    <row r="67" spans="1:20" ht="49.5">
      <c r="A67" s="17">
        <v>28</v>
      </c>
      <c r="B67" s="17" t="s">
        <v>45</v>
      </c>
      <c r="C67" s="18" t="s">
        <v>153</v>
      </c>
      <c r="D67" s="19" t="s">
        <v>154</v>
      </c>
      <c r="E67" s="19" t="s">
        <v>155</v>
      </c>
      <c r="F67" s="19" t="s">
        <v>100</v>
      </c>
      <c r="G67" s="17" t="s">
        <v>50</v>
      </c>
      <c r="H67" s="20">
        <v>38886</v>
      </c>
      <c r="I67" s="17" t="s">
        <v>51</v>
      </c>
      <c r="J67" s="17" t="s">
        <v>24</v>
      </c>
      <c r="K67" s="17">
        <v>11</v>
      </c>
      <c r="L67" s="21">
        <v>63</v>
      </c>
      <c r="M67" s="21">
        <v>20</v>
      </c>
      <c r="N67" s="22">
        <f t="shared" si="0"/>
        <v>83</v>
      </c>
      <c r="O67" s="21">
        <v>90</v>
      </c>
      <c r="P67" s="23">
        <f t="shared" si="1"/>
        <v>0.9222222222222223</v>
      </c>
      <c r="Q67" s="24"/>
      <c r="R67" s="24">
        <f t="shared" si="2"/>
        <v>90</v>
      </c>
      <c r="S67" s="25" t="s">
        <v>52</v>
      </c>
      <c r="T67" s="17" t="s">
        <v>97</v>
      </c>
    </row>
    <row r="68" spans="1:20" ht="49.5">
      <c r="A68" s="17">
        <v>29</v>
      </c>
      <c r="B68" s="17" t="s">
        <v>45</v>
      </c>
      <c r="C68" s="18" t="s">
        <v>156</v>
      </c>
      <c r="D68" s="19" t="s">
        <v>157</v>
      </c>
      <c r="E68" s="19" t="s">
        <v>158</v>
      </c>
      <c r="F68" s="19" t="s">
        <v>100</v>
      </c>
      <c r="G68" s="17" t="s">
        <v>50</v>
      </c>
      <c r="H68" s="20">
        <v>38922</v>
      </c>
      <c r="I68" s="17" t="s">
        <v>51</v>
      </c>
      <c r="J68" s="17" t="s">
        <v>24</v>
      </c>
      <c r="K68" s="17">
        <v>11</v>
      </c>
      <c r="L68" s="21">
        <v>56</v>
      </c>
      <c r="M68" s="21">
        <v>0</v>
      </c>
      <c r="N68" s="22">
        <f t="shared" si="0"/>
        <v>56</v>
      </c>
      <c r="O68" s="21">
        <v>90</v>
      </c>
      <c r="P68" s="23">
        <f t="shared" si="1"/>
        <v>0.6222222222222222</v>
      </c>
      <c r="Q68" s="24"/>
      <c r="R68" s="24">
        <f t="shared" si="2"/>
        <v>90</v>
      </c>
      <c r="S68" s="25" t="s">
        <v>64</v>
      </c>
      <c r="T68" s="17" t="s">
        <v>97</v>
      </c>
    </row>
    <row r="69" spans="1:20" ht="50.25" customHeight="1">
      <c r="A69" s="9" t="s">
        <v>159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ht="45.75" customHeight="1">
      <c r="A70" s="9" t="s">
        <v>160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ht="50.25" customHeight="1">
      <c r="A71" s="6" t="s">
        <v>161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50.25" customHeight="1">
      <c r="A72" s="6" t="s">
        <v>161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</sheetData>
  <sheetProtection selectLockedCells="1" selectUnlockedCells="1"/>
  <autoFilter ref="A39:T72"/>
  <mergeCells count="29">
    <mergeCell ref="A1:T1"/>
    <mergeCell ref="A2:T2"/>
    <mergeCell ref="A3:T3"/>
    <mergeCell ref="J4:P4"/>
    <mergeCell ref="A5:T5"/>
    <mergeCell ref="A6:T6"/>
    <mergeCell ref="A7:T7"/>
    <mergeCell ref="A8:T8"/>
    <mergeCell ref="A10:T10"/>
    <mergeCell ref="A12:T12"/>
    <mergeCell ref="A13:T13"/>
    <mergeCell ref="A14:T14"/>
    <mergeCell ref="A16:T16"/>
    <mergeCell ref="A17:T17"/>
    <mergeCell ref="A18:T18"/>
    <mergeCell ref="A20:T20"/>
    <mergeCell ref="A21:T21"/>
    <mergeCell ref="A23:IV23"/>
    <mergeCell ref="A24:IV24"/>
    <mergeCell ref="A25:IV25"/>
    <mergeCell ref="A27:IV27"/>
    <mergeCell ref="A28:IV28"/>
    <mergeCell ref="A30:T30"/>
    <mergeCell ref="A33:T33"/>
    <mergeCell ref="A34:T34"/>
    <mergeCell ref="A36:T36"/>
    <mergeCell ref="A37:T37"/>
    <mergeCell ref="A69:T69"/>
    <mergeCell ref="A70:T7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2023-10-02T06:11:55Z</dcterms:modified>
  <cp:category/>
  <cp:version/>
  <cp:contentType/>
  <cp:contentStatus/>
  <cp:revision>1</cp:revision>
</cp:coreProperties>
</file>