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'Лист1'!$A$1:$AA$120</definedName>
    <definedName name="_xlnm._FilterDatabase" localSheetId="0" hidden="1">'Лист1'!$A$39:$AB$120</definedName>
    <definedName name="Excel_BuiltIn_Print_Area" localSheetId="0">'Лист1'!$A$1:$AA$120</definedName>
    <definedName name="Excel_BuiltIn__FilterDatabase" localSheetId="0">'Лист1'!$A$39:$AA$116</definedName>
  </definedNames>
  <calcPr fullCalcOnLoad="1"/>
</workbook>
</file>

<file path=xl/sharedStrings.xml><?xml version="1.0" encoding="utf-8"?>
<sst xmlns="http://schemas.openxmlformats.org/spreadsheetml/2006/main" count="827" uniqueCount="302">
  <si>
    <t>ПРОТОКОЛ</t>
  </si>
  <si>
    <t xml:space="preserve">заседания жюри школьного этапа всероссийской олимпиады школьников </t>
  </si>
  <si>
    <t>по русскому языку в 2023/24 учебном году</t>
  </si>
  <si>
    <t>от «17» октября 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</si>
  <si>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бюджетное общеобразовательное учреждение " Средняя общеобразовательная школа №19"</t>
    </r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</si>
  <si>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</si>
  <si>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- 77,  5 класс - 10, 6 класс - 27,  7 класс - 10, 8 класс - 9, 9 класс - 11, 10 класс - 4, 11 класс - 5.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</si>
  <si>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>шесть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</si>
  <si>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Карякина Елена Сергеевна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</si>
  <si>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Зорина Елена Владимировна</t>
    </r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</si>
  <si>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Ахтареева Светлана Гусмановна, Любечанская Любовь Николаевна, Шелковников Игорь Вячеславович, Ртищева Елена Анатольевна</t>
    </r>
  </si>
  <si>
    <t>Повестка дня:</t>
  </si>
  <si>
    <t>1. Подведение итогов проведения школьного этапа всероссийской олимпиады школьников по русскому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</si>
  <si>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</si>
  <si>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</si>
  <si>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русскому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</si>
  <si>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</si>
  <si>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- 6, 5 класс - 1, 6 класс - 1,  7 класс - 1, 8 класс - 1, 9 класс - 0, 10 класс - 1, 11 класс - 1.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</si>
  <si>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- 17, 5 класс - 4, 6 класс - 8,  7 класс - 2, 8 класс - 2, 9 класс - 0, 10 класс - 0, 11 класс -  1.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</si>
  <si>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</si>
  <si>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- 6, «ПРОТИВ» - 0, «ВОЗДЕРЖАЛИСЬ» - 0.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</si>
  <si>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</si>
  <si>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</si>
  <si>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</t>
  </si>
  <si>
    <t>муниципального бюджетного общеобразовательного учреждения " Средняя общеобразовательная школа №19"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</si>
  <si>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</si>
  <si>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</si>
  <si>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</si>
  <si>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</si>
  <si>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</si>
  <si>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</si>
  <si>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</si>
  <si>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</si>
  <si>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</si>
  <si>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</si>
  <si>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</si>
  <si>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</si>
  <si>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</si>
  <si>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</si>
  <si>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</si>
  <si>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</si>
  <si>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</si>
  <si>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</si>
  <si>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</si>
  <si>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</si>
  <si>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</si>
  <si>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</si>
  <si>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</si>
  <si>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</si>
  <si>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</si>
  <si>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</si>
  <si>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</si>
  <si>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</si>
  <si>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Р0513</t>
  </si>
  <si>
    <t>Дроздовская</t>
  </si>
  <si>
    <t>Карина</t>
  </si>
  <si>
    <t>Дмитриевна</t>
  </si>
  <si>
    <t>Ж</t>
  </si>
  <si>
    <t>Российская Федерация</t>
  </si>
  <si>
    <t>муниципальное бюджетное общеобразовательное учреждение " Средняя общеобразовательная школа №19"</t>
  </si>
  <si>
    <t>Победитель</t>
  </si>
  <si>
    <t>Шелковников Игорь Вячеславович</t>
  </si>
  <si>
    <t>Р0516</t>
  </si>
  <si>
    <t>Райкова</t>
  </si>
  <si>
    <t>Олеся</t>
  </si>
  <si>
    <t>Александровна</t>
  </si>
  <si>
    <t>Призёр</t>
  </si>
  <si>
    <t>Любечанская Любовь Николаевна</t>
  </si>
  <si>
    <t>Р0519</t>
  </si>
  <si>
    <t>Веселов</t>
  </si>
  <si>
    <t>Александр</t>
  </si>
  <si>
    <t>Николаевич</t>
  </si>
  <si>
    <t>М</t>
  </si>
  <si>
    <t>Р0517</t>
  </si>
  <si>
    <t>Алёхина</t>
  </si>
  <si>
    <t>Виктория</t>
  </si>
  <si>
    <t>Алексеевна</t>
  </si>
  <si>
    <t>Р0514</t>
  </si>
  <si>
    <t>Смыкова</t>
  </si>
  <si>
    <t>Софья</t>
  </si>
  <si>
    <t>Р0522</t>
  </si>
  <si>
    <t>Свечников</t>
  </si>
  <si>
    <t>Егор</t>
  </si>
  <si>
    <t>Александрович</t>
  </si>
  <si>
    <t>Участник</t>
  </si>
  <si>
    <t>Р0518</t>
  </si>
  <si>
    <t>Зародова</t>
  </si>
  <si>
    <t>Злата</t>
  </si>
  <si>
    <t>Р0520</t>
  </si>
  <si>
    <t>Таран</t>
  </si>
  <si>
    <t>Константин</t>
  </si>
  <si>
    <t>Сергеевич</t>
  </si>
  <si>
    <t>Р0521</t>
  </si>
  <si>
    <t>Кулакова</t>
  </si>
  <si>
    <t>Александра</t>
  </si>
  <si>
    <t>Васильевна</t>
  </si>
  <si>
    <t>Р0515</t>
  </si>
  <si>
    <t>Хребтова</t>
  </si>
  <si>
    <t>Юлия</t>
  </si>
  <si>
    <t>Вадимовна</t>
  </si>
  <si>
    <t>Р0644</t>
  </si>
  <si>
    <t>Метелкина</t>
  </si>
  <si>
    <t>Ангелина</t>
  </si>
  <si>
    <t>Андреевна</t>
  </si>
  <si>
    <t>Новичкова Дарья Сергеевна</t>
  </si>
  <si>
    <t>Р0640</t>
  </si>
  <si>
    <t>Попов</t>
  </si>
  <si>
    <t>Арсений</t>
  </si>
  <si>
    <t>Михайлович</t>
  </si>
  <si>
    <t>Р0642</t>
  </si>
  <si>
    <t>Хмырова</t>
  </si>
  <si>
    <t>Мария</t>
  </si>
  <si>
    <t>Артёмовна</t>
  </si>
  <si>
    <t>Р0637</t>
  </si>
  <si>
    <t>Кирьянов</t>
  </si>
  <si>
    <t>Артем</t>
  </si>
  <si>
    <t>Игоревич</t>
  </si>
  <si>
    <t>Р0646</t>
  </si>
  <si>
    <t>Анастасия</t>
  </si>
  <si>
    <t>Геннадьевна</t>
  </si>
  <si>
    <t>Р0632</t>
  </si>
  <si>
    <t>Клименко</t>
  </si>
  <si>
    <t>Полина</t>
  </si>
  <si>
    <t>Р0633</t>
  </si>
  <si>
    <t>Сёмина</t>
  </si>
  <si>
    <t>Варвара</t>
  </si>
  <si>
    <t>Максимовна</t>
  </si>
  <si>
    <t>Р0631</t>
  </si>
  <si>
    <t>Колесникова</t>
  </si>
  <si>
    <t>Дарья</t>
  </si>
  <si>
    <t>Р0685</t>
  </si>
  <si>
    <t>Полянский</t>
  </si>
  <si>
    <t>Михаил</t>
  </si>
  <si>
    <t>Романович</t>
  </si>
  <si>
    <t>Ахтареева Светлана Гусмановна</t>
  </si>
  <si>
    <t>Р0687</t>
  </si>
  <si>
    <t>Смагин</t>
  </si>
  <si>
    <t>Максим</t>
  </si>
  <si>
    <t>Алексеевич</t>
  </si>
  <si>
    <t>Р0684</t>
  </si>
  <si>
    <t>Терехова</t>
  </si>
  <si>
    <t>Кира</t>
  </si>
  <si>
    <t>Павловна</t>
  </si>
  <si>
    <t>Р0643</t>
  </si>
  <si>
    <t>Попова</t>
  </si>
  <si>
    <t>Р0639</t>
  </si>
  <si>
    <t>Уварова</t>
  </si>
  <si>
    <t>Евгеньевна</t>
  </si>
  <si>
    <t>Р0688</t>
  </si>
  <si>
    <t>Родин</t>
  </si>
  <si>
    <t>Дмитрий</t>
  </si>
  <si>
    <t>Р0634</t>
  </si>
  <si>
    <t>Панюшкин</t>
  </si>
  <si>
    <t>Р0629</t>
  </si>
  <si>
    <t>Болдырева</t>
  </si>
  <si>
    <t>Валерия</t>
  </si>
  <si>
    <t>Сергеевна</t>
  </si>
  <si>
    <t>Р0645</t>
  </si>
  <si>
    <t>Денисовна</t>
  </si>
  <si>
    <t>Р0635</t>
  </si>
  <si>
    <t>Грезнев</t>
  </si>
  <si>
    <t>Н</t>
  </si>
  <si>
    <t>Р0625</t>
  </si>
  <si>
    <t>Толкачева</t>
  </si>
  <si>
    <t>Ирина</t>
  </si>
  <si>
    <t>Игоревна</t>
  </si>
  <si>
    <t>Р0691</t>
  </si>
  <si>
    <t>Федотова</t>
  </si>
  <si>
    <t>Артемовна</t>
  </si>
  <si>
    <t>Р0630</t>
  </si>
  <si>
    <t>Домокуров</t>
  </si>
  <si>
    <t>Р0626</t>
  </si>
  <si>
    <t>Мацнева</t>
  </si>
  <si>
    <t>Олеговна</t>
  </si>
  <si>
    <t>Р0638</t>
  </si>
  <si>
    <t>Цыпаркина</t>
  </si>
  <si>
    <t>Василиса</t>
  </si>
  <si>
    <t>Р0627</t>
  </si>
  <si>
    <t>Илья</t>
  </si>
  <si>
    <t>Р0641</t>
  </si>
  <si>
    <t>Семенов</t>
  </si>
  <si>
    <t>Савелий</t>
  </si>
  <si>
    <t>Р0628</t>
  </si>
  <si>
    <t>Кривохижина</t>
  </si>
  <si>
    <t>Ивановна</t>
  </si>
  <si>
    <t>Р0636</t>
  </si>
  <si>
    <t>Ламонов</t>
  </si>
  <si>
    <t>Владимирович</t>
  </si>
  <si>
    <t>Р0750</t>
  </si>
  <si>
    <t>Гусихина</t>
  </si>
  <si>
    <t>Алина</t>
  </si>
  <si>
    <t>Р0752</t>
  </si>
  <si>
    <t>Чиркина</t>
  </si>
  <si>
    <t>Вероника</t>
  </si>
  <si>
    <t>Зорина Елена Владимировна</t>
  </si>
  <si>
    <t>Р0747</t>
  </si>
  <si>
    <t>Шерстова</t>
  </si>
  <si>
    <t>Нонна</t>
  </si>
  <si>
    <t>Р0756</t>
  </si>
  <si>
    <t>Михина</t>
  </si>
  <si>
    <t>Викторовна</t>
  </si>
  <si>
    <t>Р0759</t>
  </si>
  <si>
    <t>Фаюстова</t>
  </si>
  <si>
    <t>Р0755</t>
  </si>
  <si>
    <t>Лаврик</t>
  </si>
  <si>
    <t>Р0751</t>
  </si>
  <si>
    <t>Тишуков</t>
  </si>
  <si>
    <t>Артём</t>
  </si>
  <si>
    <t>Р0762</t>
  </si>
  <si>
    <t>Головенко</t>
  </si>
  <si>
    <t>Артемович</t>
  </si>
  <si>
    <t>Р0754</t>
  </si>
  <si>
    <t>Корытова</t>
  </si>
  <si>
    <t>Р0765</t>
  </si>
  <si>
    <t>Конин</t>
  </si>
  <si>
    <t>Семён</t>
  </si>
  <si>
    <t>Дмитриевич</t>
  </si>
  <si>
    <t>Р0849</t>
  </si>
  <si>
    <t>Сорокинская</t>
  </si>
  <si>
    <t>Р0863</t>
  </si>
  <si>
    <t>Биль</t>
  </si>
  <si>
    <t>Николаевна</t>
  </si>
  <si>
    <t>Карякина Елена Сергеевна</t>
  </si>
  <si>
    <t>Р0857</t>
  </si>
  <si>
    <t>Бучнев</t>
  </si>
  <si>
    <t>Павлович</t>
  </si>
  <si>
    <t>Р0864</t>
  </si>
  <si>
    <t>Большакова</t>
  </si>
  <si>
    <t>Диана</t>
  </si>
  <si>
    <t>Ртищева Елена Анатольевна</t>
  </si>
  <si>
    <t>Р0860</t>
  </si>
  <si>
    <t>Воробьёва</t>
  </si>
  <si>
    <t>Арианна</t>
  </si>
  <si>
    <t>Романовна</t>
  </si>
  <si>
    <t>Р0866</t>
  </si>
  <si>
    <t>Иванова</t>
  </si>
  <si>
    <t>Р0861</t>
  </si>
  <si>
    <t>Беляева</t>
  </si>
  <si>
    <t>Марина</t>
  </si>
  <si>
    <t>Валерьевна</t>
  </si>
  <si>
    <t>Р0853</t>
  </si>
  <si>
    <t>Пальгова</t>
  </si>
  <si>
    <t>Екатерина</t>
  </si>
  <si>
    <t>Р0858</t>
  </si>
  <si>
    <t>Р0971</t>
  </si>
  <si>
    <t>Муковнин</t>
  </si>
  <si>
    <t>Иван</t>
  </si>
  <si>
    <t>Р0980</t>
  </si>
  <si>
    <t>Ламонова</t>
  </si>
  <si>
    <t>Р0972</t>
  </si>
  <si>
    <t>Чувилкина</t>
  </si>
  <si>
    <t>Яна</t>
  </si>
  <si>
    <t>Р0975</t>
  </si>
  <si>
    <t>Алексеева</t>
  </si>
  <si>
    <t>Р0981</t>
  </si>
  <si>
    <t>Когут</t>
  </si>
  <si>
    <t>Наталия</t>
  </si>
  <si>
    <t>Р0978</t>
  </si>
  <si>
    <t>Терентьева</t>
  </si>
  <si>
    <t>Р0967</t>
  </si>
  <si>
    <t>Анищенко</t>
  </si>
  <si>
    <t>Р0974</t>
  </si>
  <si>
    <t>Рейман</t>
  </si>
  <si>
    <t>Владимировна</t>
  </si>
  <si>
    <t>Р0979</t>
  </si>
  <si>
    <t>Щукин</t>
  </si>
  <si>
    <t>Р0973</t>
  </si>
  <si>
    <t>Кожухова</t>
  </si>
  <si>
    <t>Юрьевна</t>
  </si>
  <si>
    <t>Р0969</t>
  </si>
  <si>
    <t>Баранова</t>
  </si>
  <si>
    <t>Анна</t>
  </si>
  <si>
    <t>Р0968</t>
  </si>
  <si>
    <t>Казначеева</t>
  </si>
  <si>
    <t>Елена</t>
  </si>
  <si>
    <t>Михайловна</t>
  </si>
  <si>
    <t>Р1090</t>
  </si>
  <si>
    <t>Безделина</t>
  </si>
  <si>
    <t>Кристина</t>
  </si>
  <si>
    <t>Витальевна</t>
  </si>
  <si>
    <t>Р1092</t>
  </si>
  <si>
    <t>Калугин</t>
  </si>
  <si>
    <t>Андреевич</t>
  </si>
  <si>
    <t>Р1086</t>
  </si>
  <si>
    <t>Веселова</t>
  </si>
  <si>
    <t>Р1089</t>
  </si>
  <si>
    <t>Каширская</t>
  </si>
  <si>
    <t>Р1177</t>
  </si>
  <si>
    <t>Князева</t>
  </si>
  <si>
    <t>Р1182</t>
  </si>
  <si>
    <t>Осипова</t>
  </si>
  <si>
    <t>Руслановна</t>
  </si>
  <si>
    <t>Р1170</t>
  </si>
  <si>
    <t>Гурьева</t>
  </si>
  <si>
    <t>Р1183</t>
  </si>
  <si>
    <t>Тимонина</t>
  </si>
  <si>
    <t>Р1176</t>
  </si>
  <si>
    <t>Минакова</t>
  </si>
  <si>
    <t>Ильинична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</si>
  <si>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Карякина Елена Сергеевна  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</si>
  <si>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Зорина Елена Владимировна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</si>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</sst>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left" vertical="top" wrapText="1" readingOrder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3" xfId="0" applyFont="1" applyBorder="1" applyAlignment="1">
      <alignment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0"/>
  <sheetViews>
    <sheetView tabSelected="1" view="pageBreakPreview" zoomScaleNormal="73" zoomScaleSheetLayoutView="100" workbookViewId="0" topLeftCell="A1">
      <selection activeCell="Q19" sqref="Q19"/>
    </sheetView>
  </sheetViews>
  <sheetFormatPr defaultColWidth="9.140625" defaultRowHeight="15"/>
  <cols>
    <col min="2" max="2" width="18.140625" style="0" customWidth="1"/>
    <col min="3" max="3" width="14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8" width="6.7109375" style="0" customWidth="1"/>
    <col min="19" max="20" width="6.421875" style="0" customWidth="1"/>
    <col min="21" max="21" width="13.8515625" style="0" customWidth="1"/>
    <col min="22" max="24" width="13.57421875" style="0" customWidth="1"/>
    <col min="25" max="25" width="15.28125" style="0" customWidth="1"/>
    <col min="26" max="26" width="18.421875" style="0" customWidth="1"/>
    <col min="27" max="27" width="20.140625" style="0" customWidth="1"/>
  </cols>
  <sheetData>
    <row r="1" spans="1:2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</row>
    <row r="5" spans="1:27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4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4">
      <c r="A25" s="5" t="s">
        <v>18</v>
      </c>
    </row>
    <row r="26" spans="1:27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="5" customFormat="1" ht="23.25">
      <c r="A27" s="5" t="s">
        <v>19</v>
      </c>
    </row>
    <row r="28" s="5" customFormat="1" ht="23.25"/>
    <row r="29" spans="1:27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ht="15.75"/>
    <row r="39" spans="1:27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3" t="s">
        <v>45</v>
      </c>
      <c r="V39" s="13" t="s">
        <v>46</v>
      </c>
      <c r="W39" s="13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</row>
    <row r="40" spans="1:27" ht="49.5">
      <c r="A40" s="16">
        <v>1</v>
      </c>
      <c r="B40" s="16" t="s">
        <v>52</v>
      </c>
      <c r="C40" s="17" t="s">
        <v>53</v>
      </c>
      <c r="D40" s="18" t="s">
        <v>54</v>
      </c>
      <c r="E40" s="18" t="s">
        <v>55</v>
      </c>
      <c r="F40" s="18" t="s">
        <v>56</v>
      </c>
      <c r="G40" s="16" t="s">
        <v>57</v>
      </c>
      <c r="H40" s="19">
        <v>41162</v>
      </c>
      <c r="I40" s="16" t="s">
        <v>58</v>
      </c>
      <c r="J40" s="16" t="s">
        <v>59</v>
      </c>
      <c r="K40" s="16">
        <v>5</v>
      </c>
      <c r="L40" s="20">
        <v>2</v>
      </c>
      <c r="M40" s="20">
        <v>2</v>
      </c>
      <c r="N40" s="20">
        <v>4</v>
      </c>
      <c r="O40" s="20">
        <v>3</v>
      </c>
      <c r="P40" s="20">
        <v>3</v>
      </c>
      <c r="Q40" s="20">
        <v>0</v>
      </c>
      <c r="R40" s="20">
        <v>0</v>
      </c>
      <c r="S40" s="20">
        <v>8</v>
      </c>
      <c r="T40" s="20"/>
      <c r="U40" s="21">
        <f aca="true" t="shared" si="0" ref="U40:U116">SUM(L40:T40)</f>
        <v>22</v>
      </c>
      <c r="V40" s="20">
        <v>32</v>
      </c>
      <c r="W40" s="22">
        <f aca="true" t="shared" si="1" ref="W40:W116">U40/V40</f>
        <v>0.6875</v>
      </c>
      <c r="X40" s="23"/>
      <c r="Y40" s="23">
        <f aca="true" t="shared" si="2" ref="Y40:Y116">SUM(U40,X40)</f>
        <v>22</v>
      </c>
      <c r="Z40" s="24" t="s">
        <v>60</v>
      </c>
      <c r="AA40" s="16" t="s">
        <v>61</v>
      </c>
    </row>
    <row r="41" spans="1:27" ht="49.5">
      <c r="A41" s="16">
        <v>2</v>
      </c>
      <c r="B41" s="16" t="s">
        <v>52</v>
      </c>
      <c r="C41" s="17" t="s">
        <v>62</v>
      </c>
      <c r="D41" s="18" t="s">
        <v>63</v>
      </c>
      <c r="E41" s="18" t="s">
        <v>64</v>
      </c>
      <c r="F41" s="18" t="s">
        <v>65</v>
      </c>
      <c r="G41" s="16" t="s">
        <v>57</v>
      </c>
      <c r="H41" s="19">
        <v>41233</v>
      </c>
      <c r="I41" s="16" t="s">
        <v>58</v>
      </c>
      <c r="J41" s="16" t="s">
        <v>59</v>
      </c>
      <c r="K41" s="16">
        <v>5</v>
      </c>
      <c r="L41" s="20">
        <v>1</v>
      </c>
      <c r="M41" s="20">
        <v>0</v>
      </c>
      <c r="N41" s="20">
        <v>4</v>
      </c>
      <c r="O41" s="20">
        <v>3.5</v>
      </c>
      <c r="P41" s="20">
        <v>3</v>
      </c>
      <c r="Q41" s="20">
        <v>0</v>
      </c>
      <c r="R41" s="20">
        <v>0</v>
      </c>
      <c r="S41" s="20">
        <v>7</v>
      </c>
      <c r="T41" s="20"/>
      <c r="U41" s="21">
        <f t="shared" si="0"/>
        <v>18.5</v>
      </c>
      <c r="V41" s="20">
        <v>32</v>
      </c>
      <c r="W41" s="22">
        <f t="shared" si="1"/>
        <v>0.578125</v>
      </c>
      <c r="X41" s="23"/>
      <c r="Y41" s="23">
        <f t="shared" si="2"/>
        <v>18.5</v>
      </c>
      <c r="Z41" s="24" t="s">
        <v>66</v>
      </c>
      <c r="AA41" s="16" t="s">
        <v>67</v>
      </c>
    </row>
    <row r="42" spans="1:27" ht="49.5">
      <c r="A42" s="16">
        <v>3</v>
      </c>
      <c r="B42" s="16" t="s">
        <v>52</v>
      </c>
      <c r="C42" s="17" t="s">
        <v>68</v>
      </c>
      <c r="D42" s="18" t="s">
        <v>69</v>
      </c>
      <c r="E42" s="18" t="s">
        <v>70</v>
      </c>
      <c r="F42" s="18" t="s">
        <v>71</v>
      </c>
      <c r="G42" s="16" t="s">
        <v>72</v>
      </c>
      <c r="H42" s="19">
        <v>40980</v>
      </c>
      <c r="I42" s="16" t="s">
        <v>58</v>
      </c>
      <c r="J42" s="16" t="s">
        <v>59</v>
      </c>
      <c r="K42" s="16">
        <v>5</v>
      </c>
      <c r="L42" s="20">
        <v>1</v>
      </c>
      <c r="M42" s="20">
        <v>0</v>
      </c>
      <c r="N42" s="20">
        <v>3</v>
      </c>
      <c r="O42" s="20">
        <v>2.5</v>
      </c>
      <c r="P42" s="20">
        <v>3</v>
      </c>
      <c r="Q42" s="20">
        <v>0</v>
      </c>
      <c r="R42" s="20">
        <v>0</v>
      </c>
      <c r="S42" s="20">
        <v>8</v>
      </c>
      <c r="T42" s="20"/>
      <c r="U42" s="21">
        <f t="shared" si="0"/>
        <v>17.5</v>
      </c>
      <c r="V42" s="20">
        <v>32</v>
      </c>
      <c r="W42" s="22">
        <f t="shared" si="1"/>
        <v>0.546875</v>
      </c>
      <c r="X42" s="23"/>
      <c r="Y42" s="23">
        <f t="shared" si="2"/>
        <v>17.5</v>
      </c>
      <c r="Z42" s="24" t="s">
        <v>66</v>
      </c>
      <c r="AA42" s="16" t="s">
        <v>61</v>
      </c>
    </row>
    <row r="43" spans="1:27" ht="49.5">
      <c r="A43" s="16">
        <v>4</v>
      </c>
      <c r="B43" s="16" t="s">
        <v>52</v>
      </c>
      <c r="C43" s="17" t="s">
        <v>73</v>
      </c>
      <c r="D43" s="18" t="s">
        <v>74</v>
      </c>
      <c r="E43" s="18" t="s">
        <v>75</v>
      </c>
      <c r="F43" s="18" t="s">
        <v>76</v>
      </c>
      <c r="G43" s="16" t="s">
        <v>57</v>
      </c>
      <c r="H43" s="19">
        <v>40950</v>
      </c>
      <c r="I43" s="16" t="s">
        <v>58</v>
      </c>
      <c r="J43" s="16" t="s">
        <v>59</v>
      </c>
      <c r="K43" s="16">
        <v>5</v>
      </c>
      <c r="L43" s="20">
        <v>1</v>
      </c>
      <c r="M43" s="20">
        <v>0</v>
      </c>
      <c r="N43" s="20">
        <v>3</v>
      </c>
      <c r="O43" s="20">
        <v>3</v>
      </c>
      <c r="P43" s="20">
        <v>0</v>
      </c>
      <c r="Q43" s="20">
        <v>3</v>
      </c>
      <c r="R43" s="20">
        <v>1</v>
      </c>
      <c r="S43" s="20">
        <v>6</v>
      </c>
      <c r="T43" s="20"/>
      <c r="U43" s="21">
        <f t="shared" si="0"/>
        <v>17</v>
      </c>
      <c r="V43" s="20">
        <v>32</v>
      </c>
      <c r="W43" s="22">
        <f t="shared" si="1"/>
        <v>0.53125</v>
      </c>
      <c r="X43" s="23"/>
      <c r="Y43" s="23">
        <f t="shared" si="2"/>
        <v>17</v>
      </c>
      <c r="Z43" s="24" t="s">
        <v>66</v>
      </c>
      <c r="AA43" s="16" t="s">
        <v>67</v>
      </c>
    </row>
    <row r="44" spans="1:27" ht="49.5">
      <c r="A44" s="16">
        <v>5</v>
      </c>
      <c r="B44" s="16" t="s">
        <v>52</v>
      </c>
      <c r="C44" s="17" t="s">
        <v>77</v>
      </c>
      <c r="D44" s="18" t="s">
        <v>78</v>
      </c>
      <c r="E44" s="18" t="s">
        <v>79</v>
      </c>
      <c r="F44" s="18" t="s">
        <v>76</v>
      </c>
      <c r="G44" s="16" t="s">
        <v>57</v>
      </c>
      <c r="H44" s="19">
        <v>40972</v>
      </c>
      <c r="I44" s="16" t="s">
        <v>58</v>
      </c>
      <c r="J44" s="16" t="s">
        <v>59</v>
      </c>
      <c r="K44" s="16">
        <v>5</v>
      </c>
      <c r="L44" s="20">
        <v>2</v>
      </c>
      <c r="M44" s="20">
        <v>2</v>
      </c>
      <c r="N44" s="20">
        <v>3</v>
      </c>
      <c r="O44" s="20">
        <v>2.5</v>
      </c>
      <c r="P44" s="20">
        <v>2</v>
      </c>
      <c r="Q44" s="20">
        <v>0</v>
      </c>
      <c r="R44" s="20">
        <v>0</v>
      </c>
      <c r="S44" s="20">
        <v>5</v>
      </c>
      <c r="T44" s="20"/>
      <c r="U44" s="21">
        <f t="shared" si="0"/>
        <v>16.5</v>
      </c>
      <c r="V44" s="20">
        <v>32</v>
      </c>
      <c r="W44" s="22">
        <f t="shared" si="1"/>
        <v>0.515625</v>
      </c>
      <c r="X44" s="23"/>
      <c r="Y44" s="23">
        <f t="shared" si="2"/>
        <v>16.5</v>
      </c>
      <c r="Z44" s="24" t="s">
        <v>66</v>
      </c>
      <c r="AA44" s="16" t="s">
        <v>61</v>
      </c>
    </row>
    <row r="45" spans="1:27" ht="49.5">
      <c r="A45" s="16">
        <v>6</v>
      </c>
      <c r="B45" s="16" t="s">
        <v>52</v>
      </c>
      <c r="C45" s="17" t="s">
        <v>80</v>
      </c>
      <c r="D45" s="18" t="s">
        <v>81</v>
      </c>
      <c r="E45" s="18" t="s">
        <v>82</v>
      </c>
      <c r="F45" s="18" t="s">
        <v>83</v>
      </c>
      <c r="G45" s="16" t="s">
        <v>72</v>
      </c>
      <c r="H45" s="19">
        <v>41120</v>
      </c>
      <c r="I45" s="16" t="s">
        <v>58</v>
      </c>
      <c r="J45" s="16" t="s">
        <v>59</v>
      </c>
      <c r="K45" s="16">
        <v>5</v>
      </c>
      <c r="L45" s="20">
        <v>2</v>
      </c>
      <c r="M45" s="20">
        <v>0</v>
      </c>
      <c r="N45" s="20">
        <v>3</v>
      </c>
      <c r="O45" s="20">
        <v>2.5</v>
      </c>
      <c r="P45" s="20">
        <v>2</v>
      </c>
      <c r="Q45" s="20">
        <v>0</v>
      </c>
      <c r="R45" s="20">
        <v>0</v>
      </c>
      <c r="S45" s="20">
        <v>6</v>
      </c>
      <c r="T45" s="20"/>
      <c r="U45" s="21">
        <f t="shared" si="0"/>
        <v>15.5</v>
      </c>
      <c r="V45" s="20">
        <v>32</v>
      </c>
      <c r="W45" s="22">
        <f t="shared" si="1"/>
        <v>0.484375</v>
      </c>
      <c r="X45" s="23"/>
      <c r="Y45" s="23">
        <f t="shared" si="2"/>
        <v>15.5</v>
      </c>
      <c r="Z45" s="24" t="s">
        <v>84</v>
      </c>
      <c r="AA45" s="16" t="s">
        <v>61</v>
      </c>
    </row>
    <row r="46" spans="1:27" ht="49.5">
      <c r="A46" s="16">
        <v>7</v>
      </c>
      <c r="B46" s="16" t="s">
        <v>52</v>
      </c>
      <c r="C46" s="17" t="s">
        <v>85</v>
      </c>
      <c r="D46" s="18" t="s">
        <v>86</v>
      </c>
      <c r="E46" s="18" t="s">
        <v>87</v>
      </c>
      <c r="F46" s="18" t="s">
        <v>56</v>
      </c>
      <c r="G46" s="16" t="s">
        <v>57</v>
      </c>
      <c r="H46" s="19">
        <v>41194</v>
      </c>
      <c r="I46" s="16" t="s">
        <v>58</v>
      </c>
      <c r="J46" s="16" t="s">
        <v>59</v>
      </c>
      <c r="K46" s="16">
        <v>5</v>
      </c>
      <c r="L46" s="20">
        <v>2</v>
      </c>
      <c r="M46" s="20">
        <v>0</v>
      </c>
      <c r="N46" s="20">
        <v>2</v>
      </c>
      <c r="O46" s="20">
        <v>3.5</v>
      </c>
      <c r="P46" s="20">
        <v>1</v>
      </c>
      <c r="Q46" s="20">
        <v>0</v>
      </c>
      <c r="R46" s="20">
        <v>0</v>
      </c>
      <c r="S46" s="20">
        <v>5</v>
      </c>
      <c r="T46" s="20"/>
      <c r="U46" s="21">
        <f t="shared" si="0"/>
        <v>13.5</v>
      </c>
      <c r="V46" s="20">
        <v>32</v>
      </c>
      <c r="W46" s="22">
        <f t="shared" si="1"/>
        <v>0.421875</v>
      </c>
      <c r="X46" s="23"/>
      <c r="Y46" s="23">
        <f t="shared" si="2"/>
        <v>13.5</v>
      </c>
      <c r="Z46" s="24" t="s">
        <v>84</v>
      </c>
      <c r="AA46" s="16" t="s">
        <v>61</v>
      </c>
    </row>
    <row r="47" spans="1:27" ht="49.5">
      <c r="A47" s="16">
        <v>8</v>
      </c>
      <c r="B47" s="16" t="s">
        <v>52</v>
      </c>
      <c r="C47" s="17" t="s">
        <v>88</v>
      </c>
      <c r="D47" s="18" t="s">
        <v>89</v>
      </c>
      <c r="E47" s="18" t="s">
        <v>90</v>
      </c>
      <c r="F47" s="18" t="s">
        <v>91</v>
      </c>
      <c r="G47" s="16" t="s">
        <v>72</v>
      </c>
      <c r="H47" s="19">
        <v>41085</v>
      </c>
      <c r="I47" s="16" t="s">
        <v>58</v>
      </c>
      <c r="J47" s="16" t="s">
        <v>59</v>
      </c>
      <c r="K47" s="16">
        <v>5</v>
      </c>
      <c r="L47" s="20">
        <v>1</v>
      </c>
      <c r="M47" s="20">
        <v>0</v>
      </c>
      <c r="N47" s="20">
        <v>3</v>
      </c>
      <c r="O47" s="20">
        <v>2.5</v>
      </c>
      <c r="P47" s="20">
        <v>1</v>
      </c>
      <c r="Q47" s="20">
        <v>0</v>
      </c>
      <c r="R47" s="20">
        <v>0</v>
      </c>
      <c r="S47" s="20">
        <v>6</v>
      </c>
      <c r="T47" s="20"/>
      <c r="U47" s="21">
        <f t="shared" si="0"/>
        <v>13.5</v>
      </c>
      <c r="V47" s="20">
        <v>32</v>
      </c>
      <c r="W47" s="22">
        <f t="shared" si="1"/>
        <v>0.421875</v>
      </c>
      <c r="X47" s="23"/>
      <c r="Y47" s="23">
        <f t="shared" si="2"/>
        <v>13.5</v>
      </c>
      <c r="Z47" s="24" t="s">
        <v>84</v>
      </c>
      <c r="AA47" s="16" t="s">
        <v>67</v>
      </c>
    </row>
    <row r="48" spans="1:27" ht="49.5">
      <c r="A48" s="16">
        <v>9</v>
      </c>
      <c r="B48" s="16" t="s">
        <v>52</v>
      </c>
      <c r="C48" s="17" t="s">
        <v>92</v>
      </c>
      <c r="D48" s="18" t="s">
        <v>93</v>
      </c>
      <c r="E48" s="18" t="s">
        <v>94</v>
      </c>
      <c r="F48" s="18" t="s">
        <v>95</v>
      </c>
      <c r="G48" s="16" t="s">
        <v>57</v>
      </c>
      <c r="H48" s="19">
        <v>41052</v>
      </c>
      <c r="I48" s="16" t="s">
        <v>58</v>
      </c>
      <c r="J48" s="16" t="s">
        <v>59</v>
      </c>
      <c r="K48" s="16">
        <v>5</v>
      </c>
      <c r="L48" s="20">
        <v>3</v>
      </c>
      <c r="M48" s="20">
        <v>0</v>
      </c>
      <c r="N48" s="20">
        <v>2</v>
      </c>
      <c r="O48" s="20">
        <v>3</v>
      </c>
      <c r="P48" s="20">
        <v>1</v>
      </c>
      <c r="Q48" s="20">
        <v>0</v>
      </c>
      <c r="R48" s="20">
        <v>0</v>
      </c>
      <c r="S48" s="20">
        <v>4</v>
      </c>
      <c r="T48" s="20"/>
      <c r="U48" s="21">
        <f t="shared" si="0"/>
        <v>13</v>
      </c>
      <c r="V48" s="20">
        <v>32</v>
      </c>
      <c r="W48" s="22">
        <f t="shared" si="1"/>
        <v>0.40625</v>
      </c>
      <c r="X48" s="23"/>
      <c r="Y48" s="23">
        <f t="shared" si="2"/>
        <v>13</v>
      </c>
      <c r="Z48" s="24" t="s">
        <v>84</v>
      </c>
      <c r="AA48" s="16" t="s">
        <v>61</v>
      </c>
    </row>
    <row r="49" spans="1:27" ht="49.5">
      <c r="A49" s="16">
        <v>10</v>
      </c>
      <c r="B49" s="16" t="s">
        <v>52</v>
      </c>
      <c r="C49" s="17" t="s">
        <v>96</v>
      </c>
      <c r="D49" s="18" t="s">
        <v>97</v>
      </c>
      <c r="E49" s="18" t="s">
        <v>98</v>
      </c>
      <c r="F49" s="18" t="s">
        <v>99</v>
      </c>
      <c r="G49" s="16" t="s">
        <v>57</v>
      </c>
      <c r="H49" s="19">
        <v>40966</v>
      </c>
      <c r="I49" s="16" t="s">
        <v>58</v>
      </c>
      <c r="J49" s="16" t="s">
        <v>59</v>
      </c>
      <c r="K49" s="16">
        <v>5</v>
      </c>
      <c r="L49" s="20">
        <v>1</v>
      </c>
      <c r="M49" s="20">
        <v>0</v>
      </c>
      <c r="N49" s="20">
        <v>2</v>
      </c>
      <c r="O49" s="20">
        <v>3</v>
      </c>
      <c r="P49" s="20">
        <v>0</v>
      </c>
      <c r="Q49" s="20">
        <v>0</v>
      </c>
      <c r="R49" s="20">
        <v>0</v>
      </c>
      <c r="S49" s="20">
        <v>4</v>
      </c>
      <c r="T49" s="20"/>
      <c r="U49" s="21">
        <f t="shared" si="0"/>
        <v>10</v>
      </c>
      <c r="V49" s="20">
        <v>32</v>
      </c>
      <c r="W49" s="22">
        <f t="shared" si="1"/>
        <v>0.3125</v>
      </c>
      <c r="X49" s="23"/>
      <c r="Y49" s="23">
        <f t="shared" si="2"/>
        <v>10</v>
      </c>
      <c r="Z49" s="24" t="s">
        <v>84</v>
      </c>
      <c r="AA49" s="16" t="s">
        <v>61</v>
      </c>
    </row>
    <row r="50" spans="1:27" ht="49.5">
      <c r="A50" s="16">
        <v>11</v>
      </c>
      <c r="B50" s="16" t="s">
        <v>52</v>
      </c>
      <c r="C50" s="17" t="s">
        <v>100</v>
      </c>
      <c r="D50" s="18" t="s">
        <v>101</v>
      </c>
      <c r="E50" s="18" t="s">
        <v>102</v>
      </c>
      <c r="F50" s="18" t="s">
        <v>103</v>
      </c>
      <c r="G50" s="16" t="s">
        <v>57</v>
      </c>
      <c r="H50" s="19">
        <v>40644</v>
      </c>
      <c r="I50" s="16" t="s">
        <v>58</v>
      </c>
      <c r="J50" s="16" t="s">
        <v>59</v>
      </c>
      <c r="K50" s="16">
        <v>6</v>
      </c>
      <c r="L50" s="20">
        <v>2</v>
      </c>
      <c r="M50" s="20">
        <v>2</v>
      </c>
      <c r="N50" s="20">
        <v>2</v>
      </c>
      <c r="O50" s="20">
        <v>2.5</v>
      </c>
      <c r="P50" s="20">
        <v>3</v>
      </c>
      <c r="Q50" s="20">
        <v>2</v>
      </c>
      <c r="R50" s="20">
        <v>0</v>
      </c>
      <c r="S50" s="20">
        <v>8</v>
      </c>
      <c r="T50" s="20"/>
      <c r="U50" s="21">
        <f t="shared" si="0"/>
        <v>21.5</v>
      </c>
      <c r="V50" s="20">
        <v>32</v>
      </c>
      <c r="W50" s="22">
        <f t="shared" si="1"/>
        <v>0.671875</v>
      </c>
      <c r="X50" s="23"/>
      <c r="Y50" s="23">
        <f t="shared" si="2"/>
        <v>21.5</v>
      </c>
      <c r="Z50" s="24" t="s">
        <v>60</v>
      </c>
      <c r="AA50" s="16" t="s">
        <v>104</v>
      </c>
    </row>
    <row r="51" spans="1:27" ht="49.5">
      <c r="A51" s="16">
        <v>12</v>
      </c>
      <c r="B51" s="16" t="s">
        <v>52</v>
      </c>
      <c r="C51" s="17" t="s">
        <v>105</v>
      </c>
      <c r="D51" s="18" t="s">
        <v>106</v>
      </c>
      <c r="E51" s="18" t="s">
        <v>107</v>
      </c>
      <c r="F51" s="18" t="s">
        <v>108</v>
      </c>
      <c r="G51" s="16" t="s">
        <v>72</v>
      </c>
      <c r="H51" s="19">
        <v>40835</v>
      </c>
      <c r="I51" s="16" t="s">
        <v>58</v>
      </c>
      <c r="J51" s="16" t="s">
        <v>59</v>
      </c>
      <c r="K51" s="16">
        <v>6</v>
      </c>
      <c r="L51" s="20">
        <v>2</v>
      </c>
      <c r="M51" s="20">
        <v>2</v>
      </c>
      <c r="N51" s="20">
        <v>4</v>
      </c>
      <c r="O51" s="20">
        <v>4</v>
      </c>
      <c r="P51" s="20">
        <v>0</v>
      </c>
      <c r="Q51" s="20">
        <v>0</v>
      </c>
      <c r="R51" s="20">
        <v>2</v>
      </c>
      <c r="S51" s="20">
        <v>6</v>
      </c>
      <c r="T51" s="20"/>
      <c r="U51" s="21">
        <f t="shared" si="0"/>
        <v>20</v>
      </c>
      <c r="V51" s="20">
        <v>32</v>
      </c>
      <c r="W51" s="22">
        <f t="shared" si="1"/>
        <v>0.625</v>
      </c>
      <c r="X51" s="23"/>
      <c r="Y51" s="23">
        <f t="shared" si="2"/>
        <v>20</v>
      </c>
      <c r="Z51" s="24" t="s">
        <v>66</v>
      </c>
      <c r="AA51" s="16" t="s">
        <v>104</v>
      </c>
    </row>
    <row r="52" spans="1:27" ht="49.5">
      <c r="A52" s="16">
        <v>13</v>
      </c>
      <c r="B52" s="16" t="s">
        <v>52</v>
      </c>
      <c r="C52" s="17" t="s">
        <v>109</v>
      </c>
      <c r="D52" s="18" t="s">
        <v>110</v>
      </c>
      <c r="E52" s="18" t="s">
        <v>111</v>
      </c>
      <c r="F52" s="18" t="s">
        <v>112</v>
      </c>
      <c r="G52" s="16" t="s">
        <v>57</v>
      </c>
      <c r="H52" s="19">
        <v>40584</v>
      </c>
      <c r="I52" s="16" t="s">
        <v>58</v>
      </c>
      <c r="J52" s="16" t="s">
        <v>59</v>
      </c>
      <c r="K52" s="16">
        <v>6</v>
      </c>
      <c r="L52" s="20">
        <v>3</v>
      </c>
      <c r="M52" s="20">
        <v>2</v>
      </c>
      <c r="N52" s="20">
        <v>4</v>
      </c>
      <c r="O52" s="20">
        <v>3</v>
      </c>
      <c r="P52" s="20">
        <v>0</v>
      </c>
      <c r="Q52" s="20">
        <v>2</v>
      </c>
      <c r="R52" s="20">
        <v>0</v>
      </c>
      <c r="S52" s="20">
        <v>6</v>
      </c>
      <c r="T52" s="20"/>
      <c r="U52" s="21">
        <f t="shared" si="0"/>
        <v>20</v>
      </c>
      <c r="V52" s="20">
        <v>32</v>
      </c>
      <c r="W52" s="22">
        <f t="shared" si="1"/>
        <v>0.625</v>
      </c>
      <c r="X52" s="23"/>
      <c r="Y52" s="23">
        <f t="shared" si="2"/>
        <v>20</v>
      </c>
      <c r="Z52" s="24" t="s">
        <v>66</v>
      </c>
      <c r="AA52" s="16" t="s">
        <v>104</v>
      </c>
    </row>
    <row r="53" spans="1:27" ht="49.5">
      <c r="A53" s="16">
        <v>14</v>
      </c>
      <c r="B53" s="16" t="s">
        <v>52</v>
      </c>
      <c r="C53" s="17" t="s">
        <v>113</v>
      </c>
      <c r="D53" s="18" t="s">
        <v>114</v>
      </c>
      <c r="E53" s="18" t="s">
        <v>115</v>
      </c>
      <c r="F53" s="18" t="s">
        <v>116</v>
      </c>
      <c r="G53" s="16" t="s">
        <v>72</v>
      </c>
      <c r="H53" s="19">
        <v>40856</v>
      </c>
      <c r="I53" s="16" t="s">
        <v>58</v>
      </c>
      <c r="J53" s="16" t="s">
        <v>59</v>
      </c>
      <c r="K53" s="16">
        <v>6</v>
      </c>
      <c r="L53" s="20">
        <v>2</v>
      </c>
      <c r="M53" s="20">
        <v>0</v>
      </c>
      <c r="N53" s="20">
        <v>4</v>
      </c>
      <c r="O53" s="20">
        <v>3.5</v>
      </c>
      <c r="P53" s="20">
        <v>0</v>
      </c>
      <c r="Q53" s="20">
        <v>3</v>
      </c>
      <c r="R53" s="20">
        <v>0</v>
      </c>
      <c r="S53" s="20">
        <v>5</v>
      </c>
      <c r="T53" s="20"/>
      <c r="U53" s="21">
        <f t="shared" si="0"/>
        <v>17.5</v>
      </c>
      <c r="V53" s="20">
        <v>32</v>
      </c>
      <c r="W53" s="22">
        <f t="shared" si="1"/>
        <v>0.546875</v>
      </c>
      <c r="X53" s="23"/>
      <c r="Y53" s="23">
        <f t="shared" si="2"/>
        <v>17.5</v>
      </c>
      <c r="Z53" s="24" t="s">
        <v>66</v>
      </c>
      <c r="AA53" s="16" t="s">
        <v>67</v>
      </c>
    </row>
    <row r="54" spans="1:27" ht="49.5">
      <c r="A54" s="16">
        <v>15</v>
      </c>
      <c r="B54" s="16" t="s">
        <v>52</v>
      </c>
      <c r="C54" s="17" t="s">
        <v>117</v>
      </c>
      <c r="D54" s="18" t="s">
        <v>78</v>
      </c>
      <c r="E54" s="18" t="s">
        <v>118</v>
      </c>
      <c r="F54" s="18" t="s">
        <v>119</v>
      </c>
      <c r="G54" s="16" t="s">
        <v>57</v>
      </c>
      <c r="H54" s="19">
        <v>40843</v>
      </c>
      <c r="I54" s="16" t="s">
        <v>58</v>
      </c>
      <c r="J54" s="16" t="s">
        <v>59</v>
      </c>
      <c r="K54" s="16">
        <v>6</v>
      </c>
      <c r="L54" s="20">
        <v>2</v>
      </c>
      <c r="M54" s="20">
        <v>1</v>
      </c>
      <c r="N54" s="20">
        <v>3</v>
      </c>
      <c r="O54" s="20">
        <v>3.5</v>
      </c>
      <c r="P54" s="20">
        <v>1</v>
      </c>
      <c r="Q54" s="20">
        <v>0</v>
      </c>
      <c r="R54" s="20">
        <v>0</v>
      </c>
      <c r="S54" s="20">
        <v>7</v>
      </c>
      <c r="T54" s="20"/>
      <c r="U54" s="21">
        <f t="shared" si="0"/>
        <v>17.5</v>
      </c>
      <c r="V54" s="20">
        <v>32</v>
      </c>
      <c r="W54" s="22">
        <f t="shared" si="1"/>
        <v>0.546875</v>
      </c>
      <c r="X54" s="23"/>
      <c r="Y54" s="23">
        <f t="shared" si="2"/>
        <v>17.5</v>
      </c>
      <c r="Z54" s="24" t="s">
        <v>66</v>
      </c>
      <c r="AA54" s="16" t="s">
        <v>104</v>
      </c>
    </row>
    <row r="55" spans="1:27" ht="49.5">
      <c r="A55" s="16">
        <v>16</v>
      </c>
      <c r="B55" s="16" t="s">
        <v>52</v>
      </c>
      <c r="C55" s="17" t="s">
        <v>120</v>
      </c>
      <c r="D55" s="18" t="s">
        <v>121</v>
      </c>
      <c r="E55" s="18" t="s">
        <v>122</v>
      </c>
      <c r="F55" s="18" t="s">
        <v>76</v>
      </c>
      <c r="G55" s="16" t="s">
        <v>57</v>
      </c>
      <c r="H55" s="19">
        <v>40781</v>
      </c>
      <c r="I55" s="16" t="s">
        <v>58</v>
      </c>
      <c r="J55" s="16" t="s">
        <v>59</v>
      </c>
      <c r="K55" s="16">
        <v>6</v>
      </c>
      <c r="L55" s="20">
        <v>2</v>
      </c>
      <c r="M55" s="20">
        <v>0</v>
      </c>
      <c r="N55" s="20">
        <v>3</v>
      </c>
      <c r="O55" s="20">
        <v>2.5</v>
      </c>
      <c r="P55" s="20">
        <v>0</v>
      </c>
      <c r="Q55" s="20">
        <v>5</v>
      </c>
      <c r="R55" s="20">
        <v>0</v>
      </c>
      <c r="S55" s="20">
        <v>4</v>
      </c>
      <c r="T55" s="20"/>
      <c r="U55" s="21">
        <f t="shared" si="0"/>
        <v>16.5</v>
      </c>
      <c r="V55" s="20">
        <v>32</v>
      </c>
      <c r="W55" s="22">
        <f t="shared" si="1"/>
        <v>0.515625</v>
      </c>
      <c r="X55" s="23"/>
      <c r="Y55" s="23">
        <f t="shared" si="2"/>
        <v>16.5</v>
      </c>
      <c r="Z55" s="24" t="s">
        <v>66</v>
      </c>
      <c r="AA55" s="16" t="s">
        <v>104</v>
      </c>
    </row>
    <row r="56" spans="1:27" ht="49.5">
      <c r="A56" s="16">
        <v>17</v>
      </c>
      <c r="B56" s="16" t="s">
        <v>52</v>
      </c>
      <c r="C56" s="17" t="s">
        <v>123</v>
      </c>
      <c r="D56" s="18" t="s">
        <v>124</v>
      </c>
      <c r="E56" s="18" t="s">
        <v>125</v>
      </c>
      <c r="F56" s="18" t="s">
        <v>126</v>
      </c>
      <c r="G56" s="16" t="s">
        <v>57</v>
      </c>
      <c r="H56" s="19">
        <v>40838</v>
      </c>
      <c r="I56" s="16" t="s">
        <v>58</v>
      </c>
      <c r="J56" s="16" t="s">
        <v>59</v>
      </c>
      <c r="K56" s="16">
        <v>6</v>
      </c>
      <c r="L56" s="20">
        <v>2</v>
      </c>
      <c r="M56" s="20">
        <v>0</v>
      </c>
      <c r="N56" s="20">
        <v>2</v>
      </c>
      <c r="O56" s="20">
        <v>3</v>
      </c>
      <c r="P56" s="20">
        <v>0</v>
      </c>
      <c r="Q56" s="20">
        <v>5</v>
      </c>
      <c r="R56" s="20">
        <v>0</v>
      </c>
      <c r="S56" s="20">
        <v>4</v>
      </c>
      <c r="T56" s="20"/>
      <c r="U56" s="21">
        <f t="shared" si="0"/>
        <v>16</v>
      </c>
      <c r="V56" s="20">
        <v>32</v>
      </c>
      <c r="W56" s="22">
        <f t="shared" si="1"/>
        <v>0.5</v>
      </c>
      <c r="X56" s="23"/>
      <c r="Y56" s="23">
        <f t="shared" si="2"/>
        <v>16</v>
      </c>
      <c r="Z56" s="24" t="s">
        <v>66</v>
      </c>
      <c r="AA56" s="16" t="s">
        <v>104</v>
      </c>
    </row>
    <row r="57" spans="1:27" ht="49.5">
      <c r="A57" s="16">
        <v>18</v>
      </c>
      <c r="B57" s="16" t="s">
        <v>52</v>
      </c>
      <c r="C57" s="17" t="s">
        <v>127</v>
      </c>
      <c r="D57" s="18" t="s">
        <v>128</v>
      </c>
      <c r="E57" s="18" t="s">
        <v>129</v>
      </c>
      <c r="F57" s="18" t="s">
        <v>126</v>
      </c>
      <c r="G57" s="16" t="s">
        <v>57</v>
      </c>
      <c r="H57" s="19">
        <v>40793</v>
      </c>
      <c r="I57" s="16" t="s">
        <v>58</v>
      </c>
      <c r="J57" s="16" t="s">
        <v>59</v>
      </c>
      <c r="K57" s="16">
        <v>6</v>
      </c>
      <c r="L57" s="20">
        <v>2</v>
      </c>
      <c r="M57" s="20">
        <v>0</v>
      </c>
      <c r="N57" s="20">
        <v>3</v>
      </c>
      <c r="O57" s="20">
        <v>3</v>
      </c>
      <c r="P57" s="20">
        <v>1</v>
      </c>
      <c r="Q57" s="20">
        <v>1</v>
      </c>
      <c r="R57" s="20">
        <v>0</v>
      </c>
      <c r="S57" s="20">
        <v>6</v>
      </c>
      <c r="T57" s="20"/>
      <c r="U57" s="21">
        <f t="shared" si="0"/>
        <v>16</v>
      </c>
      <c r="V57" s="20">
        <v>32</v>
      </c>
      <c r="W57" s="22">
        <f t="shared" si="1"/>
        <v>0.5</v>
      </c>
      <c r="X57" s="23"/>
      <c r="Y57" s="23">
        <f t="shared" si="2"/>
        <v>16</v>
      </c>
      <c r="Z57" s="24" t="s">
        <v>66</v>
      </c>
      <c r="AA57" s="16" t="s">
        <v>104</v>
      </c>
    </row>
    <row r="58" spans="1:27" ht="49.5">
      <c r="A58" s="16">
        <v>19</v>
      </c>
      <c r="B58" s="16" t="s">
        <v>52</v>
      </c>
      <c r="C58" s="17" t="s">
        <v>130</v>
      </c>
      <c r="D58" s="18" t="s">
        <v>131</v>
      </c>
      <c r="E58" s="18" t="s">
        <v>132</v>
      </c>
      <c r="F58" s="18" t="s">
        <v>133</v>
      </c>
      <c r="G58" s="16" t="s">
        <v>72</v>
      </c>
      <c r="H58" s="19">
        <v>40799</v>
      </c>
      <c r="I58" s="16" t="s">
        <v>58</v>
      </c>
      <c r="J58" s="16" t="s">
        <v>59</v>
      </c>
      <c r="K58" s="16">
        <v>6</v>
      </c>
      <c r="L58" s="20">
        <v>2</v>
      </c>
      <c r="M58" s="20">
        <v>1</v>
      </c>
      <c r="N58" s="20">
        <v>2</v>
      </c>
      <c r="O58" s="20">
        <v>3</v>
      </c>
      <c r="P58" s="20">
        <v>0</v>
      </c>
      <c r="Q58" s="20">
        <v>0</v>
      </c>
      <c r="R58" s="20">
        <v>2</v>
      </c>
      <c r="S58" s="20">
        <v>6</v>
      </c>
      <c r="T58" s="20"/>
      <c r="U58" s="21">
        <f t="shared" si="0"/>
        <v>16</v>
      </c>
      <c r="V58" s="20">
        <v>32</v>
      </c>
      <c r="W58" s="22">
        <f t="shared" si="1"/>
        <v>0.5</v>
      </c>
      <c r="X58" s="23"/>
      <c r="Y58" s="23">
        <f t="shared" si="2"/>
        <v>16</v>
      </c>
      <c r="Z58" s="24" t="s">
        <v>66</v>
      </c>
      <c r="AA58" s="16" t="s">
        <v>134</v>
      </c>
    </row>
    <row r="59" spans="1:27" ht="49.5">
      <c r="A59" s="16">
        <v>20</v>
      </c>
      <c r="B59" s="16" t="s">
        <v>52</v>
      </c>
      <c r="C59" s="17" t="s">
        <v>135</v>
      </c>
      <c r="D59" s="18" t="s">
        <v>136</v>
      </c>
      <c r="E59" s="18" t="s">
        <v>137</v>
      </c>
      <c r="F59" s="18" t="s">
        <v>138</v>
      </c>
      <c r="G59" s="16" t="s">
        <v>72</v>
      </c>
      <c r="H59" s="19">
        <v>40843</v>
      </c>
      <c r="I59" s="16" t="s">
        <v>58</v>
      </c>
      <c r="J59" s="16" t="s">
        <v>59</v>
      </c>
      <c r="K59" s="16">
        <v>6</v>
      </c>
      <c r="L59" s="20">
        <v>2</v>
      </c>
      <c r="M59" s="20">
        <v>0</v>
      </c>
      <c r="N59" s="20">
        <v>1</v>
      </c>
      <c r="O59" s="20">
        <v>2.5</v>
      </c>
      <c r="P59" s="20">
        <v>0</v>
      </c>
      <c r="Q59" s="20">
        <v>0</v>
      </c>
      <c r="R59" s="20">
        <v>2</v>
      </c>
      <c r="S59" s="20">
        <v>8</v>
      </c>
      <c r="T59" s="20"/>
      <c r="U59" s="21">
        <f t="shared" si="0"/>
        <v>15.5</v>
      </c>
      <c r="V59" s="20">
        <v>32</v>
      </c>
      <c r="W59" s="22">
        <f t="shared" si="1"/>
        <v>0.484375</v>
      </c>
      <c r="X59" s="23"/>
      <c r="Y59" s="23">
        <f t="shared" si="2"/>
        <v>15.5</v>
      </c>
      <c r="Z59" s="24" t="s">
        <v>84</v>
      </c>
      <c r="AA59" s="16" t="s">
        <v>134</v>
      </c>
    </row>
    <row r="60" spans="1:27" ht="49.5">
      <c r="A60" s="16">
        <v>21</v>
      </c>
      <c r="B60" s="16" t="s">
        <v>52</v>
      </c>
      <c r="C60" s="17" t="s">
        <v>139</v>
      </c>
      <c r="D60" s="18" t="s">
        <v>140</v>
      </c>
      <c r="E60" s="18" t="s">
        <v>141</v>
      </c>
      <c r="F60" s="18" t="s">
        <v>142</v>
      </c>
      <c r="G60" s="16" t="s">
        <v>57</v>
      </c>
      <c r="H60" s="19">
        <v>40858</v>
      </c>
      <c r="I60" s="16" t="s">
        <v>58</v>
      </c>
      <c r="J60" s="16" t="s">
        <v>59</v>
      </c>
      <c r="K60" s="16">
        <v>6</v>
      </c>
      <c r="L60" s="20">
        <v>1</v>
      </c>
      <c r="M60" s="20">
        <v>0</v>
      </c>
      <c r="N60" s="20">
        <v>4</v>
      </c>
      <c r="O60" s="20">
        <v>3.5</v>
      </c>
      <c r="P60" s="20">
        <v>1</v>
      </c>
      <c r="Q60" s="20">
        <v>0</v>
      </c>
      <c r="R60" s="20">
        <v>0</v>
      </c>
      <c r="S60" s="20">
        <v>6</v>
      </c>
      <c r="T60" s="20"/>
      <c r="U60" s="21">
        <f t="shared" si="0"/>
        <v>15.5</v>
      </c>
      <c r="V60" s="20">
        <v>32</v>
      </c>
      <c r="W60" s="22">
        <f t="shared" si="1"/>
        <v>0.484375</v>
      </c>
      <c r="X60" s="23"/>
      <c r="Y60" s="23">
        <f t="shared" si="2"/>
        <v>15.5</v>
      </c>
      <c r="Z60" s="24" t="s">
        <v>84</v>
      </c>
      <c r="AA60" s="16" t="s">
        <v>134</v>
      </c>
    </row>
    <row r="61" spans="1:27" ht="49.5">
      <c r="A61" s="16">
        <v>22</v>
      </c>
      <c r="B61" s="16" t="s">
        <v>52</v>
      </c>
      <c r="C61" s="17" t="s">
        <v>143</v>
      </c>
      <c r="D61" s="18" t="s">
        <v>144</v>
      </c>
      <c r="E61" s="18" t="s">
        <v>122</v>
      </c>
      <c r="F61" s="18" t="s">
        <v>103</v>
      </c>
      <c r="G61" s="16" t="s">
        <v>57</v>
      </c>
      <c r="H61" s="19">
        <v>40752</v>
      </c>
      <c r="I61" s="16" t="s">
        <v>58</v>
      </c>
      <c r="J61" s="16" t="s">
        <v>59</v>
      </c>
      <c r="K61" s="16">
        <v>6</v>
      </c>
      <c r="L61" s="20">
        <v>3</v>
      </c>
      <c r="M61" s="20">
        <v>0</v>
      </c>
      <c r="N61" s="20">
        <v>3</v>
      </c>
      <c r="O61" s="20">
        <v>2.5</v>
      </c>
      <c r="P61" s="20">
        <v>0</v>
      </c>
      <c r="Q61" s="20">
        <v>0</v>
      </c>
      <c r="R61" s="20">
        <v>0</v>
      </c>
      <c r="S61" s="20">
        <v>5</v>
      </c>
      <c r="T61" s="20"/>
      <c r="U61" s="21">
        <f t="shared" si="0"/>
        <v>13.5</v>
      </c>
      <c r="V61" s="20">
        <v>32</v>
      </c>
      <c r="W61" s="22">
        <f t="shared" si="1"/>
        <v>0.421875</v>
      </c>
      <c r="X61" s="23"/>
      <c r="Y61" s="23">
        <f t="shared" si="2"/>
        <v>13.5</v>
      </c>
      <c r="Z61" s="24" t="s">
        <v>84</v>
      </c>
      <c r="AA61" s="16" t="s">
        <v>104</v>
      </c>
    </row>
    <row r="62" spans="1:27" ht="49.5">
      <c r="A62" s="16">
        <v>23</v>
      </c>
      <c r="B62" s="16" t="s">
        <v>52</v>
      </c>
      <c r="C62" s="17" t="s">
        <v>145</v>
      </c>
      <c r="D62" s="18" t="s">
        <v>146</v>
      </c>
      <c r="E62" s="18" t="s">
        <v>79</v>
      </c>
      <c r="F62" s="18" t="s">
        <v>147</v>
      </c>
      <c r="G62" s="16" t="s">
        <v>57</v>
      </c>
      <c r="H62" s="19">
        <v>40650</v>
      </c>
      <c r="I62" s="16" t="s">
        <v>58</v>
      </c>
      <c r="J62" s="16" t="s">
        <v>59</v>
      </c>
      <c r="K62" s="16">
        <v>6</v>
      </c>
      <c r="L62" s="20">
        <v>2</v>
      </c>
      <c r="M62" s="20">
        <v>0</v>
      </c>
      <c r="N62" s="20">
        <v>3</v>
      </c>
      <c r="O62" s="20">
        <v>3.5</v>
      </c>
      <c r="P62" s="20">
        <v>0</v>
      </c>
      <c r="Q62" s="20">
        <v>0</v>
      </c>
      <c r="R62" s="20">
        <v>0</v>
      </c>
      <c r="S62" s="20">
        <v>5</v>
      </c>
      <c r="T62" s="20"/>
      <c r="U62" s="21">
        <f t="shared" si="0"/>
        <v>13.5</v>
      </c>
      <c r="V62" s="20">
        <v>32</v>
      </c>
      <c r="W62" s="22">
        <f t="shared" si="1"/>
        <v>0.421875</v>
      </c>
      <c r="X62" s="23"/>
      <c r="Y62" s="23">
        <f t="shared" si="2"/>
        <v>13.5</v>
      </c>
      <c r="Z62" s="24" t="s">
        <v>84</v>
      </c>
      <c r="AA62" s="16" t="s">
        <v>67</v>
      </c>
    </row>
    <row r="63" spans="1:27" ht="49.5">
      <c r="A63" s="16">
        <v>24</v>
      </c>
      <c r="B63" s="16" t="s">
        <v>52</v>
      </c>
      <c r="C63" s="17" t="s">
        <v>148</v>
      </c>
      <c r="D63" s="18" t="s">
        <v>149</v>
      </c>
      <c r="E63" s="18" t="s">
        <v>150</v>
      </c>
      <c r="F63" s="18" t="s">
        <v>83</v>
      </c>
      <c r="G63" s="16" t="s">
        <v>72</v>
      </c>
      <c r="H63" s="19">
        <v>40583</v>
      </c>
      <c r="I63" s="16" t="s">
        <v>58</v>
      </c>
      <c r="J63" s="16" t="s">
        <v>59</v>
      </c>
      <c r="K63" s="16">
        <v>6</v>
      </c>
      <c r="L63" s="20">
        <v>3</v>
      </c>
      <c r="M63" s="20">
        <v>0</v>
      </c>
      <c r="N63" s="20">
        <v>4</v>
      </c>
      <c r="O63" s="20">
        <v>3.5</v>
      </c>
      <c r="P63" s="20">
        <v>3</v>
      </c>
      <c r="Q63" s="20">
        <v>0</v>
      </c>
      <c r="R63" s="20">
        <v>0</v>
      </c>
      <c r="S63" s="20">
        <v>0</v>
      </c>
      <c r="T63" s="20"/>
      <c r="U63" s="21">
        <f t="shared" si="0"/>
        <v>13.5</v>
      </c>
      <c r="V63" s="20">
        <v>32</v>
      </c>
      <c r="W63" s="22">
        <f t="shared" si="1"/>
        <v>0.421875</v>
      </c>
      <c r="X63" s="23"/>
      <c r="Y63" s="23">
        <f t="shared" si="2"/>
        <v>13.5</v>
      </c>
      <c r="Z63" s="24" t="s">
        <v>84</v>
      </c>
      <c r="AA63" s="16" t="s">
        <v>134</v>
      </c>
    </row>
    <row r="64" spans="1:27" ht="49.5">
      <c r="A64" s="16">
        <v>25</v>
      </c>
      <c r="B64" s="16" t="s">
        <v>52</v>
      </c>
      <c r="C64" s="17" t="s">
        <v>151</v>
      </c>
      <c r="D64" s="18" t="s">
        <v>152</v>
      </c>
      <c r="E64" s="18" t="s">
        <v>107</v>
      </c>
      <c r="F64" s="18" t="s">
        <v>83</v>
      </c>
      <c r="G64" s="16" t="s">
        <v>72</v>
      </c>
      <c r="H64" s="19">
        <v>40700</v>
      </c>
      <c r="I64" s="16" t="s">
        <v>58</v>
      </c>
      <c r="J64" s="16" t="s">
        <v>59</v>
      </c>
      <c r="K64" s="16">
        <v>6</v>
      </c>
      <c r="L64" s="20">
        <v>2</v>
      </c>
      <c r="M64" s="20">
        <v>0</v>
      </c>
      <c r="N64" s="20">
        <v>3</v>
      </c>
      <c r="O64" s="20">
        <v>3.5</v>
      </c>
      <c r="P64" s="20">
        <v>0</v>
      </c>
      <c r="Q64" s="20">
        <v>0</v>
      </c>
      <c r="R64" s="20">
        <v>0</v>
      </c>
      <c r="S64" s="20">
        <v>4</v>
      </c>
      <c r="T64" s="20"/>
      <c r="U64" s="21">
        <f t="shared" si="0"/>
        <v>12.5</v>
      </c>
      <c r="V64" s="20">
        <v>32</v>
      </c>
      <c r="W64" s="22">
        <f t="shared" si="1"/>
        <v>0.390625</v>
      </c>
      <c r="X64" s="23"/>
      <c r="Y64" s="23">
        <f t="shared" si="2"/>
        <v>12.5</v>
      </c>
      <c r="Z64" s="24" t="s">
        <v>84</v>
      </c>
      <c r="AA64" s="16" t="s">
        <v>104</v>
      </c>
    </row>
    <row r="65" spans="1:27" ht="49.5">
      <c r="A65" s="16">
        <v>26</v>
      </c>
      <c r="B65" s="16" t="s">
        <v>52</v>
      </c>
      <c r="C65" s="17" t="s">
        <v>153</v>
      </c>
      <c r="D65" s="18" t="s">
        <v>154</v>
      </c>
      <c r="E65" s="18" t="s">
        <v>155</v>
      </c>
      <c r="F65" s="18" t="s">
        <v>156</v>
      </c>
      <c r="G65" s="16" t="s">
        <v>57</v>
      </c>
      <c r="H65" s="19">
        <v>40662</v>
      </c>
      <c r="I65" s="16" t="s">
        <v>58</v>
      </c>
      <c r="J65" s="16" t="s">
        <v>59</v>
      </c>
      <c r="K65" s="16">
        <v>6</v>
      </c>
      <c r="L65" s="20">
        <v>2</v>
      </c>
      <c r="M65" s="20">
        <v>0</v>
      </c>
      <c r="N65" s="20">
        <v>2</v>
      </c>
      <c r="O65" s="20">
        <v>2.5</v>
      </c>
      <c r="P65" s="20">
        <v>0</v>
      </c>
      <c r="Q65" s="20">
        <v>0</v>
      </c>
      <c r="R65" s="20">
        <v>0</v>
      </c>
      <c r="S65" s="20">
        <v>6</v>
      </c>
      <c r="T65" s="20"/>
      <c r="U65" s="21">
        <f t="shared" si="0"/>
        <v>12.5</v>
      </c>
      <c r="V65" s="20">
        <v>32</v>
      </c>
      <c r="W65" s="22">
        <f t="shared" si="1"/>
        <v>0.390625</v>
      </c>
      <c r="X65" s="23"/>
      <c r="Y65" s="23">
        <f t="shared" si="2"/>
        <v>12.5</v>
      </c>
      <c r="Z65" s="24" t="s">
        <v>84</v>
      </c>
      <c r="AA65" s="16" t="s">
        <v>104</v>
      </c>
    </row>
    <row r="66" spans="1:27" ht="49.5">
      <c r="A66" s="16">
        <v>27</v>
      </c>
      <c r="B66" s="16" t="s">
        <v>52</v>
      </c>
      <c r="C66" s="17" t="s">
        <v>157</v>
      </c>
      <c r="D66" s="18" t="s">
        <v>144</v>
      </c>
      <c r="E66" s="18" t="s">
        <v>79</v>
      </c>
      <c r="F66" s="18" t="s">
        <v>158</v>
      </c>
      <c r="G66" s="16" t="s">
        <v>57</v>
      </c>
      <c r="H66" s="19">
        <v>40564</v>
      </c>
      <c r="I66" s="16" t="s">
        <v>58</v>
      </c>
      <c r="J66" s="16" t="s">
        <v>59</v>
      </c>
      <c r="K66" s="16">
        <v>6</v>
      </c>
      <c r="L66" s="20">
        <v>2</v>
      </c>
      <c r="M66" s="20">
        <v>0</v>
      </c>
      <c r="N66" s="20">
        <v>2</v>
      </c>
      <c r="O66" s="20">
        <v>3</v>
      </c>
      <c r="P66" s="20">
        <v>0</v>
      </c>
      <c r="Q66" s="20">
        <v>0</v>
      </c>
      <c r="R66" s="20">
        <v>0</v>
      </c>
      <c r="S66" s="20">
        <v>5</v>
      </c>
      <c r="T66" s="20"/>
      <c r="U66" s="21">
        <f t="shared" si="0"/>
        <v>12</v>
      </c>
      <c r="V66" s="20">
        <v>32</v>
      </c>
      <c r="W66" s="22">
        <f t="shared" si="1"/>
        <v>0.375</v>
      </c>
      <c r="X66" s="23"/>
      <c r="Y66" s="23">
        <f t="shared" si="2"/>
        <v>12</v>
      </c>
      <c r="Z66" s="24" t="s">
        <v>84</v>
      </c>
      <c r="AA66" s="16" t="s">
        <v>104</v>
      </c>
    </row>
    <row r="67" spans="1:28" ht="49.5">
      <c r="A67" s="16">
        <v>28</v>
      </c>
      <c r="B67" s="16" t="s">
        <v>52</v>
      </c>
      <c r="C67" s="17" t="s">
        <v>159</v>
      </c>
      <c r="D67" s="18" t="s">
        <v>160</v>
      </c>
      <c r="E67" s="18" t="s">
        <v>107</v>
      </c>
      <c r="F67" s="18" t="s">
        <v>71</v>
      </c>
      <c r="G67" s="16" t="s">
        <v>72</v>
      </c>
      <c r="H67" s="19">
        <v>40541</v>
      </c>
      <c r="I67" s="16" t="s">
        <v>58</v>
      </c>
      <c r="J67" s="16" t="s">
        <v>59</v>
      </c>
      <c r="K67" s="16">
        <v>6</v>
      </c>
      <c r="L67" s="20">
        <v>2</v>
      </c>
      <c r="M67" s="20">
        <v>0</v>
      </c>
      <c r="N67" s="20">
        <v>3</v>
      </c>
      <c r="O67" s="20">
        <v>0.5</v>
      </c>
      <c r="P67" s="20">
        <v>1</v>
      </c>
      <c r="Q67" s="20">
        <v>2</v>
      </c>
      <c r="R67" s="20">
        <v>0</v>
      </c>
      <c r="S67" s="20">
        <v>3</v>
      </c>
      <c r="T67" s="20"/>
      <c r="U67" s="21">
        <f t="shared" si="0"/>
        <v>11.5</v>
      </c>
      <c r="V67" s="20">
        <v>32</v>
      </c>
      <c r="W67" s="22">
        <f t="shared" si="1"/>
        <v>0.359375</v>
      </c>
      <c r="X67" s="23"/>
      <c r="Y67" s="23">
        <f t="shared" si="2"/>
        <v>11.5</v>
      </c>
      <c r="Z67" s="24" t="s">
        <v>84</v>
      </c>
      <c r="AA67" s="16" t="s">
        <v>104</v>
      </c>
      <c r="AB67" t="s">
        <v>161</v>
      </c>
    </row>
    <row r="68" spans="1:27" ht="49.5">
      <c r="A68" s="16">
        <v>29</v>
      </c>
      <c r="B68" s="16" t="s">
        <v>52</v>
      </c>
      <c r="C68" s="17" t="s">
        <v>162</v>
      </c>
      <c r="D68" s="18" t="s">
        <v>163</v>
      </c>
      <c r="E68" s="18" t="s">
        <v>164</v>
      </c>
      <c r="F68" s="18" t="s">
        <v>165</v>
      </c>
      <c r="G68" s="16" t="s">
        <v>57</v>
      </c>
      <c r="H68" s="19">
        <v>40810</v>
      </c>
      <c r="I68" s="16" t="s">
        <v>58</v>
      </c>
      <c r="J68" s="16" t="s">
        <v>59</v>
      </c>
      <c r="K68" s="16">
        <v>6</v>
      </c>
      <c r="L68" s="20">
        <v>2</v>
      </c>
      <c r="M68" s="20">
        <v>0</v>
      </c>
      <c r="N68" s="20">
        <v>4</v>
      </c>
      <c r="O68" s="20">
        <v>2.5</v>
      </c>
      <c r="P68" s="20">
        <v>0</v>
      </c>
      <c r="Q68" s="20">
        <v>0</v>
      </c>
      <c r="R68" s="20">
        <v>0</v>
      </c>
      <c r="S68" s="20">
        <v>3</v>
      </c>
      <c r="T68" s="20"/>
      <c r="U68" s="21">
        <f t="shared" si="0"/>
        <v>11.5</v>
      </c>
      <c r="V68" s="20">
        <v>32</v>
      </c>
      <c r="W68" s="22">
        <f t="shared" si="1"/>
        <v>0.359375</v>
      </c>
      <c r="X68" s="23"/>
      <c r="Y68" s="23">
        <f t="shared" si="2"/>
        <v>11.5</v>
      </c>
      <c r="Z68" s="24" t="s">
        <v>84</v>
      </c>
      <c r="AA68" s="16" t="s">
        <v>104</v>
      </c>
    </row>
    <row r="69" spans="1:27" ht="49.5">
      <c r="A69" s="16">
        <v>30</v>
      </c>
      <c r="B69" s="16" t="s">
        <v>52</v>
      </c>
      <c r="C69" s="17" t="s">
        <v>166</v>
      </c>
      <c r="D69" s="18" t="s">
        <v>167</v>
      </c>
      <c r="E69" s="18" t="s">
        <v>118</v>
      </c>
      <c r="F69" s="18" t="s">
        <v>168</v>
      </c>
      <c r="G69" s="16" t="s">
        <v>57</v>
      </c>
      <c r="H69" s="19">
        <v>40692</v>
      </c>
      <c r="I69" s="16" t="s">
        <v>58</v>
      </c>
      <c r="J69" s="16" t="s">
        <v>59</v>
      </c>
      <c r="K69" s="16">
        <v>6</v>
      </c>
      <c r="L69" s="20">
        <v>1</v>
      </c>
      <c r="M69" s="20">
        <v>0</v>
      </c>
      <c r="N69" s="20">
        <v>4</v>
      </c>
      <c r="O69" s="20">
        <v>4</v>
      </c>
      <c r="P69" s="20">
        <v>0</v>
      </c>
      <c r="Q69" s="20">
        <v>0</v>
      </c>
      <c r="R69" s="20">
        <v>2</v>
      </c>
      <c r="S69" s="20">
        <v>0</v>
      </c>
      <c r="T69" s="20"/>
      <c r="U69" s="21">
        <f t="shared" si="0"/>
        <v>11</v>
      </c>
      <c r="V69" s="20">
        <v>32</v>
      </c>
      <c r="W69" s="22">
        <f t="shared" si="1"/>
        <v>0.34375</v>
      </c>
      <c r="X69" s="23"/>
      <c r="Y69" s="23">
        <f t="shared" si="2"/>
        <v>11</v>
      </c>
      <c r="Z69" s="24" t="s">
        <v>84</v>
      </c>
      <c r="AA69" s="16" t="s">
        <v>134</v>
      </c>
    </row>
    <row r="70" spans="1:27" ht="49.5">
      <c r="A70" s="16">
        <v>31</v>
      </c>
      <c r="B70" s="16" t="s">
        <v>52</v>
      </c>
      <c r="C70" s="17" t="s">
        <v>169</v>
      </c>
      <c r="D70" s="18" t="s">
        <v>170</v>
      </c>
      <c r="E70" s="18" t="s">
        <v>107</v>
      </c>
      <c r="F70" s="18" t="s">
        <v>133</v>
      </c>
      <c r="G70" s="16" t="s">
        <v>72</v>
      </c>
      <c r="H70" s="19">
        <v>40866</v>
      </c>
      <c r="I70" s="16" t="s">
        <v>58</v>
      </c>
      <c r="J70" s="16" t="s">
        <v>59</v>
      </c>
      <c r="K70" s="16">
        <v>6</v>
      </c>
      <c r="L70" s="20">
        <v>1</v>
      </c>
      <c r="M70" s="20">
        <v>1</v>
      </c>
      <c r="N70" s="20">
        <v>2</v>
      </c>
      <c r="O70" s="20">
        <v>3.5</v>
      </c>
      <c r="P70" s="20">
        <v>1</v>
      </c>
      <c r="Q70" s="20">
        <v>0</v>
      </c>
      <c r="R70" s="20">
        <v>2</v>
      </c>
      <c r="S70" s="20">
        <v>0</v>
      </c>
      <c r="T70" s="20"/>
      <c r="U70" s="21">
        <f t="shared" si="0"/>
        <v>10.5</v>
      </c>
      <c r="V70" s="20">
        <v>32</v>
      </c>
      <c r="W70" s="22">
        <f t="shared" si="1"/>
        <v>0.328125</v>
      </c>
      <c r="X70" s="23"/>
      <c r="Y70" s="23">
        <f t="shared" si="2"/>
        <v>10.5</v>
      </c>
      <c r="Z70" s="24" t="s">
        <v>84</v>
      </c>
      <c r="AA70" s="16" t="s">
        <v>104</v>
      </c>
    </row>
    <row r="71" spans="1:27" ht="49.5">
      <c r="A71" s="16">
        <v>32</v>
      </c>
      <c r="B71" s="16" t="s">
        <v>52</v>
      </c>
      <c r="C71" s="17" t="s">
        <v>171</v>
      </c>
      <c r="D71" s="18" t="s">
        <v>172</v>
      </c>
      <c r="E71" s="18" t="s">
        <v>118</v>
      </c>
      <c r="F71" s="18" t="s">
        <v>173</v>
      </c>
      <c r="G71" s="16" t="s">
        <v>57</v>
      </c>
      <c r="H71" s="19">
        <v>40775</v>
      </c>
      <c r="I71" s="16" t="s">
        <v>58</v>
      </c>
      <c r="J71" s="16" t="s">
        <v>59</v>
      </c>
      <c r="K71" s="16">
        <v>6</v>
      </c>
      <c r="L71" s="20">
        <v>2</v>
      </c>
      <c r="M71" s="20">
        <v>0</v>
      </c>
      <c r="N71" s="20">
        <v>4</v>
      </c>
      <c r="O71" s="20">
        <v>2.5</v>
      </c>
      <c r="P71" s="20">
        <v>0</v>
      </c>
      <c r="Q71" s="20">
        <v>0</v>
      </c>
      <c r="R71" s="20">
        <v>1</v>
      </c>
      <c r="S71" s="20">
        <v>0</v>
      </c>
      <c r="T71" s="20"/>
      <c r="U71" s="21">
        <f t="shared" si="0"/>
        <v>9.5</v>
      </c>
      <c r="V71" s="20">
        <v>32</v>
      </c>
      <c r="W71" s="22">
        <f t="shared" si="1"/>
        <v>0.296875</v>
      </c>
      <c r="X71" s="23"/>
      <c r="Y71" s="23">
        <f t="shared" si="2"/>
        <v>9.5</v>
      </c>
      <c r="Z71" s="24" t="s">
        <v>84</v>
      </c>
      <c r="AA71" s="16" t="s">
        <v>104</v>
      </c>
    </row>
    <row r="72" spans="1:27" ht="49.5">
      <c r="A72" s="16">
        <v>33</v>
      </c>
      <c r="B72" s="16" t="s">
        <v>52</v>
      </c>
      <c r="C72" s="17" t="s">
        <v>174</v>
      </c>
      <c r="D72" s="18" t="s">
        <v>175</v>
      </c>
      <c r="E72" s="18" t="s">
        <v>176</v>
      </c>
      <c r="F72" s="18" t="s">
        <v>65</v>
      </c>
      <c r="G72" s="16" t="s">
        <v>57</v>
      </c>
      <c r="H72" s="19">
        <v>40801</v>
      </c>
      <c r="I72" s="16" t="s">
        <v>58</v>
      </c>
      <c r="J72" s="16" t="s">
        <v>59</v>
      </c>
      <c r="K72" s="16">
        <v>6</v>
      </c>
      <c r="L72" s="20">
        <v>2</v>
      </c>
      <c r="M72" s="20">
        <v>1</v>
      </c>
      <c r="N72" s="20">
        <v>2</v>
      </c>
      <c r="O72" s="20">
        <v>3</v>
      </c>
      <c r="P72" s="20">
        <v>0</v>
      </c>
      <c r="Q72" s="20">
        <v>0</v>
      </c>
      <c r="R72" s="20">
        <v>0</v>
      </c>
      <c r="S72" s="20">
        <v>0</v>
      </c>
      <c r="T72" s="20"/>
      <c r="U72" s="21">
        <f t="shared" si="0"/>
        <v>8</v>
      </c>
      <c r="V72" s="20">
        <v>32</v>
      </c>
      <c r="W72" s="22">
        <f t="shared" si="1"/>
        <v>0.25</v>
      </c>
      <c r="X72" s="23"/>
      <c r="Y72" s="23">
        <f t="shared" si="2"/>
        <v>8</v>
      </c>
      <c r="Z72" s="24" t="s">
        <v>84</v>
      </c>
      <c r="AA72" s="16" t="s">
        <v>67</v>
      </c>
    </row>
    <row r="73" spans="1:27" ht="49.5">
      <c r="A73" s="16">
        <v>34</v>
      </c>
      <c r="B73" s="16" t="s">
        <v>52</v>
      </c>
      <c r="C73" s="17" t="s">
        <v>177</v>
      </c>
      <c r="D73" s="18" t="s">
        <v>106</v>
      </c>
      <c r="E73" s="18" t="s">
        <v>178</v>
      </c>
      <c r="F73" s="18" t="s">
        <v>133</v>
      </c>
      <c r="G73" s="16" t="s">
        <v>72</v>
      </c>
      <c r="H73" s="19">
        <v>40801</v>
      </c>
      <c r="I73" s="16" t="s">
        <v>58</v>
      </c>
      <c r="J73" s="16" t="s">
        <v>59</v>
      </c>
      <c r="K73" s="16">
        <v>6</v>
      </c>
      <c r="L73" s="20">
        <v>2</v>
      </c>
      <c r="M73" s="20">
        <v>2</v>
      </c>
      <c r="N73" s="20">
        <v>2</v>
      </c>
      <c r="O73" s="20">
        <v>1</v>
      </c>
      <c r="P73" s="20">
        <v>0</v>
      </c>
      <c r="Q73" s="20">
        <v>0</v>
      </c>
      <c r="R73" s="20">
        <v>0</v>
      </c>
      <c r="S73" s="20">
        <v>0</v>
      </c>
      <c r="T73" s="20"/>
      <c r="U73" s="21">
        <f t="shared" si="0"/>
        <v>7</v>
      </c>
      <c r="V73" s="20">
        <v>32</v>
      </c>
      <c r="W73" s="22">
        <f t="shared" si="1"/>
        <v>0.21875</v>
      </c>
      <c r="X73" s="23"/>
      <c r="Y73" s="23">
        <f t="shared" si="2"/>
        <v>7</v>
      </c>
      <c r="Z73" s="24" t="s">
        <v>84</v>
      </c>
      <c r="AA73" s="16" t="s">
        <v>104</v>
      </c>
    </row>
    <row r="74" spans="1:27" ht="49.5">
      <c r="A74" s="16">
        <v>35</v>
      </c>
      <c r="B74" s="16" t="s">
        <v>52</v>
      </c>
      <c r="C74" s="17" t="s">
        <v>179</v>
      </c>
      <c r="D74" s="18" t="s">
        <v>180</v>
      </c>
      <c r="E74" s="18" t="s">
        <v>181</v>
      </c>
      <c r="F74" s="18" t="s">
        <v>91</v>
      </c>
      <c r="G74" s="16" t="s">
        <v>72</v>
      </c>
      <c r="H74" s="19">
        <v>40876</v>
      </c>
      <c r="I74" s="16" t="s">
        <v>58</v>
      </c>
      <c r="J74" s="16" t="s">
        <v>59</v>
      </c>
      <c r="K74" s="16">
        <v>6</v>
      </c>
      <c r="L74" s="20">
        <v>2</v>
      </c>
      <c r="M74" s="20">
        <v>0</v>
      </c>
      <c r="N74" s="20">
        <v>2</v>
      </c>
      <c r="O74" s="20">
        <v>2.5</v>
      </c>
      <c r="P74" s="20">
        <v>0</v>
      </c>
      <c r="Q74" s="20">
        <v>0</v>
      </c>
      <c r="R74" s="20">
        <v>0</v>
      </c>
      <c r="S74" s="20">
        <v>0</v>
      </c>
      <c r="T74" s="20"/>
      <c r="U74" s="21">
        <f t="shared" si="0"/>
        <v>6.5</v>
      </c>
      <c r="V74" s="20">
        <v>32</v>
      </c>
      <c r="W74" s="22">
        <f t="shared" si="1"/>
        <v>0.203125</v>
      </c>
      <c r="X74" s="23"/>
      <c r="Y74" s="23">
        <f t="shared" si="2"/>
        <v>6.5</v>
      </c>
      <c r="Z74" s="24" t="s">
        <v>84</v>
      </c>
      <c r="AA74" s="16" t="s">
        <v>67</v>
      </c>
    </row>
    <row r="75" spans="1:27" ht="49.5">
      <c r="A75" s="16">
        <v>36</v>
      </c>
      <c r="B75" s="16" t="s">
        <v>52</v>
      </c>
      <c r="C75" s="17" t="s">
        <v>182</v>
      </c>
      <c r="D75" s="18" t="s">
        <v>183</v>
      </c>
      <c r="E75" s="18" t="s">
        <v>118</v>
      </c>
      <c r="F75" s="18" t="s">
        <v>184</v>
      </c>
      <c r="G75" s="16" t="s">
        <v>57</v>
      </c>
      <c r="H75" s="19">
        <v>40545</v>
      </c>
      <c r="I75" s="16" t="s">
        <v>58</v>
      </c>
      <c r="J75" s="16" t="s">
        <v>59</v>
      </c>
      <c r="K75" s="16">
        <v>6</v>
      </c>
      <c r="L75" s="20">
        <v>1</v>
      </c>
      <c r="M75" s="20">
        <v>0</v>
      </c>
      <c r="N75" s="20">
        <v>2</v>
      </c>
      <c r="O75" s="20">
        <v>3</v>
      </c>
      <c r="P75" s="20">
        <v>0</v>
      </c>
      <c r="Q75" s="20">
        <v>0</v>
      </c>
      <c r="R75" s="20">
        <v>0</v>
      </c>
      <c r="S75" s="20">
        <v>0</v>
      </c>
      <c r="T75" s="20"/>
      <c r="U75" s="21">
        <f t="shared" si="0"/>
        <v>6</v>
      </c>
      <c r="V75" s="20">
        <v>32</v>
      </c>
      <c r="W75" s="22">
        <f t="shared" si="1"/>
        <v>0.1875</v>
      </c>
      <c r="X75" s="23"/>
      <c r="Y75" s="23">
        <f t="shared" si="2"/>
        <v>6</v>
      </c>
      <c r="Z75" s="24" t="s">
        <v>84</v>
      </c>
      <c r="AA75" s="16" t="s">
        <v>104</v>
      </c>
    </row>
    <row r="76" spans="1:27" ht="49.5">
      <c r="A76" s="16">
        <v>37</v>
      </c>
      <c r="B76" s="16" t="s">
        <v>52</v>
      </c>
      <c r="C76" s="17" t="s">
        <v>185</v>
      </c>
      <c r="D76" s="18" t="s">
        <v>186</v>
      </c>
      <c r="E76" s="18" t="s">
        <v>150</v>
      </c>
      <c r="F76" s="18" t="s">
        <v>187</v>
      </c>
      <c r="G76" s="16" t="s">
        <v>72</v>
      </c>
      <c r="H76" s="19">
        <v>40617</v>
      </c>
      <c r="I76" s="16" t="s">
        <v>58</v>
      </c>
      <c r="J76" s="16" t="s">
        <v>59</v>
      </c>
      <c r="K76" s="16">
        <v>6</v>
      </c>
      <c r="L76" s="20">
        <v>1</v>
      </c>
      <c r="M76" s="20">
        <v>0</v>
      </c>
      <c r="N76" s="20">
        <v>1</v>
      </c>
      <c r="O76" s="20">
        <v>2</v>
      </c>
      <c r="P76" s="20">
        <v>0</v>
      </c>
      <c r="Q76" s="20">
        <v>1</v>
      </c>
      <c r="R76" s="20">
        <v>0</v>
      </c>
      <c r="S76" s="20">
        <v>0</v>
      </c>
      <c r="T76" s="20"/>
      <c r="U76" s="21">
        <f t="shared" si="0"/>
        <v>5</v>
      </c>
      <c r="V76" s="20">
        <v>32</v>
      </c>
      <c r="W76" s="22">
        <f t="shared" si="1"/>
        <v>0.15625</v>
      </c>
      <c r="X76" s="23"/>
      <c r="Y76" s="23">
        <f t="shared" si="2"/>
        <v>5</v>
      </c>
      <c r="Z76" s="24" t="s">
        <v>84</v>
      </c>
      <c r="AA76" s="16" t="s">
        <v>104</v>
      </c>
    </row>
    <row r="77" spans="1:27" ht="49.5">
      <c r="A77" s="16">
        <v>38</v>
      </c>
      <c r="B77" s="16" t="s">
        <v>52</v>
      </c>
      <c r="C77" s="17" t="s">
        <v>188</v>
      </c>
      <c r="D77" s="25" t="s">
        <v>189</v>
      </c>
      <c r="E77" s="25" t="s">
        <v>190</v>
      </c>
      <c r="F77" s="25" t="s">
        <v>173</v>
      </c>
      <c r="G77" s="16" t="s">
        <v>57</v>
      </c>
      <c r="H77" s="19">
        <v>40387</v>
      </c>
      <c r="I77" s="16" t="s">
        <v>58</v>
      </c>
      <c r="J77" s="16" t="s">
        <v>59</v>
      </c>
      <c r="K77" s="16">
        <v>7</v>
      </c>
      <c r="L77" s="20">
        <v>4</v>
      </c>
      <c r="M77" s="20">
        <v>2</v>
      </c>
      <c r="N77" s="20">
        <v>0</v>
      </c>
      <c r="O77" s="20">
        <v>3</v>
      </c>
      <c r="P77" s="20">
        <v>2</v>
      </c>
      <c r="Q77" s="20">
        <v>3</v>
      </c>
      <c r="R77" s="20">
        <v>2</v>
      </c>
      <c r="S77" s="20">
        <v>13</v>
      </c>
      <c r="T77" s="20"/>
      <c r="U77" s="21">
        <f t="shared" si="0"/>
        <v>29</v>
      </c>
      <c r="V77" s="20">
        <v>47</v>
      </c>
      <c r="W77" s="22">
        <f t="shared" si="1"/>
        <v>0.6170212765957447</v>
      </c>
      <c r="X77" s="23"/>
      <c r="Y77" s="23">
        <f t="shared" si="2"/>
        <v>29</v>
      </c>
      <c r="Z77" s="24" t="s">
        <v>60</v>
      </c>
      <c r="AA77" s="16" t="s">
        <v>134</v>
      </c>
    </row>
    <row r="78" spans="1:27" ht="49.5">
      <c r="A78" s="16">
        <v>39</v>
      </c>
      <c r="B78" s="16" t="s">
        <v>52</v>
      </c>
      <c r="C78" s="17" t="s">
        <v>191</v>
      </c>
      <c r="D78" s="18" t="s">
        <v>192</v>
      </c>
      <c r="E78" s="18" t="s">
        <v>193</v>
      </c>
      <c r="F78" s="18" t="s">
        <v>126</v>
      </c>
      <c r="G78" s="16" t="s">
        <v>57</v>
      </c>
      <c r="H78" s="19">
        <v>40481</v>
      </c>
      <c r="I78" s="16" t="s">
        <v>58</v>
      </c>
      <c r="J78" s="16" t="s">
        <v>59</v>
      </c>
      <c r="K78" s="16">
        <v>7</v>
      </c>
      <c r="L78" s="20">
        <v>3</v>
      </c>
      <c r="M78" s="20">
        <v>2</v>
      </c>
      <c r="N78" s="20">
        <v>1</v>
      </c>
      <c r="O78" s="20">
        <v>3</v>
      </c>
      <c r="P78" s="20">
        <v>3</v>
      </c>
      <c r="Q78" s="20">
        <v>0</v>
      </c>
      <c r="R78" s="20">
        <v>3</v>
      </c>
      <c r="S78" s="20">
        <v>13</v>
      </c>
      <c r="T78" s="20"/>
      <c r="U78" s="21">
        <f t="shared" si="0"/>
        <v>28</v>
      </c>
      <c r="V78" s="20">
        <v>47</v>
      </c>
      <c r="W78" s="22">
        <f t="shared" si="1"/>
        <v>0.5957446808510638</v>
      </c>
      <c r="X78" s="23"/>
      <c r="Y78" s="23">
        <f t="shared" si="2"/>
        <v>28</v>
      </c>
      <c r="Z78" s="24" t="s">
        <v>66</v>
      </c>
      <c r="AA78" s="16" t="s">
        <v>194</v>
      </c>
    </row>
    <row r="79" spans="1:27" ht="49.5">
      <c r="A79" s="16">
        <v>40</v>
      </c>
      <c r="B79" s="16" t="s">
        <v>52</v>
      </c>
      <c r="C79" s="17" t="s">
        <v>195</v>
      </c>
      <c r="D79" s="25" t="s">
        <v>196</v>
      </c>
      <c r="E79" s="25" t="s">
        <v>197</v>
      </c>
      <c r="F79" s="25" t="s">
        <v>65</v>
      </c>
      <c r="G79" s="16" t="s">
        <v>57</v>
      </c>
      <c r="H79" s="19">
        <v>40425</v>
      </c>
      <c r="I79" s="16" t="s">
        <v>58</v>
      </c>
      <c r="J79" s="16" t="s">
        <v>59</v>
      </c>
      <c r="K79" s="16">
        <v>7</v>
      </c>
      <c r="L79" s="20">
        <v>2</v>
      </c>
      <c r="M79" s="20">
        <v>2</v>
      </c>
      <c r="N79" s="20">
        <v>3</v>
      </c>
      <c r="O79" s="20">
        <v>3</v>
      </c>
      <c r="P79" s="20">
        <v>2</v>
      </c>
      <c r="Q79" s="20">
        <v>2</v>
      </c>
      <c r="R79" s="20">
        <v>1</v>
      </c>
      <c r="S79" s="20">
        <v>13</v>
      </c>
      <c r="T79" s="20"/>
      <c r="U79" s="21">
        <f t="shared" si="0"/>
        <v>28</v>
      </c>
      <c r="V79" s="20">
        <v>47</v>
      </c>
      <c r="W79" s="22">
        <f t="shared" si="1"/>
        <v>0.5957446808510638</v>
      </c>
      <c r="X79" s="23"/>
      <c r="Y79" s="23">
        <f t="shared" si="2"/>
        <v>28</v>
      </c>
      <c r="Z79" s="24" t="s">
        <v>66</v>
      </c>
      <c r="AA79" s="16" t="s">
        <v>67</v>
      </c>
    </row>
    <row r="80" spans="1:27" ht="49.5">
      <c r="A80" s="16">
        <v>41</v>
      </c>
      <c r="B80" s="16" t="s">
        <v>52</v>
      </c>
      <c r="C80" s="17" t="s">
        <v>198</v>
      </c>
      <c r="D80" s="18" t="s">
        <v>199</v>
      </c>
      <c r="E80" s="18" t="s">
        <v>125</v>
      </c>
      <c r="F80" s="18" t="s">
        <v>200</v>
      </c>
      <c r="G80" s="16" t="s">
        <v>57</v>
      </c>
      <c r="H80" s="19">
        <v>40294</v>
      </c>
      <c r="I80" s="16" t="s">
        <v>58</v>
      </c>
      <c r="J80" s="16" t="s">
        <v>59</v>
      </c>
      <c r="K80" s="16">
        <v>7</v>
      </c>
      <c r="L80" s="20">
        <v>2.5</v>
      </c>
      <c r="M80" s="20">
        <v>4</v>
      </c>
      <c r="N80" s="20">
        <v>2</v>
      </c>
      <c r="O80" s="20">
        <v>3</v>
      </c>
      <c r="P80" s="20">
        <v>3</v>
      </c>
      <c r="Q80" s="20">
        <v>4</v>
      </c>
      <c r="R80" s="20">
        <v>1.5</v>
      </c>
      <c r="S80" s="20">
        <v>6</v>
      </c>
      <c r="T80" s="20"/>
      <c r="U80" s="21">
        <f t="shared" si="0"/>
        <v>26</v>
      </c>
      <c r="V80" s="20">
        <v>47</v>
      </c>
      <c r="W80" s="22">
        <f t="shared" si="1"/>
        <v>0.5531914893617021</v>
      </c>
      <c r="X80" s="23"/>
      <c r="Y80" s="23">
        <f t="shared" si="2"/>
        <v>26</v>
      </c>
      <c r="Z80" s="24" t="s">
        <v>84</v>
      </c>
      <c r="AA80" s="16" t="s">
        <v>194</v>
      </c>
    </row>
    <row r="81" spans="1:27" ht="49.5">
      <c r="A81" s="16">
        <v>42</v>
      </c>
      <c r="B81" s="16" t="s">
        <v>52</v>
      </c>
      <c r="C81" s="17" t="s">
        <v>201</v>
      </c>
      <c r="D81" s="18" t="s">
        <v>202</v>
      </c>
      <c r="E81" s="18" t="s">
        <v>118</v>
      </c>
      <c r="F81" s="18" t="s">
        <v>156</v>
      </c>
      <c r="G81" s="16" t="s">
        <v>57</v>
      </c>
      <c r="H81" s="19">
        <v>40182</v>
      </c>
      <c r="I81" s="16" t="s">
        <v>58</v>
      </c>
      <c r="J81" s="16" t="s">
        <v>59</v>
      </c>
      <c r="K81" s="16">
        <v>7</v>
      </c>
      <c r="L81" s="20">
        <v>2</v>
      </c>
      <c r="M81" s="20">
        <v>2.5</v>
      </c>
      <c r="N81" s="20">
        <v>4</v>
      </c>
      <c r="O81" s="20">
        <v>3</v>
      </c>
      <c r="P81" s="20">
        <v>2</v>
      </c>
      <c r="Q81" s="20">
        <v>6</v>
      </c>
      <c r="R81" s="20">
        <v>0.5</v>
      </c>
      <c r="S81" s="20">
        <v>6</v>
      </c>
      <c r="T81" s="20"/>
      <c r="U81" s="21">
        <f t="shared" si="0"/>
        <v>26</v>
      </c>
      <c r="V81" s="20">
        <v>47</v>
      </c>
      <c r="W81" s="22">
        <f t="shared" si="1"/>
        <v>0.5531914893617021</v>
      </c>
      <c r="X81" s="23"/>
      <c r="Y81" s="23">
        <f t="shared" si="2"/>
        <v>26</v>
      </c>
      <c r="Z81" s="24" t="s">
        <v>84</v>
      </c>
      <c r="AA81" s="16" t="s">
        <v>194</v>
      </c>
    </row>
    <row r="82" spans="1:27" ht="49.5">
      <c r="A82" s="16">
        <v>43</v>
      </c>
      <c r="B82" s="16" t="s">
        <v>52</v>
      </c>
      <c r="C82" s="17" t="s">
        <v>203</v>
      </c>
      <c r="D82" s="18" t="s">
        <v>204</v>
      </c>
      <c r="E82" s="18" t="s">
        <v>122</v>
      </c>
      <c r="F82" s="18" t="s">
        <v>156</v>
      </c>
      <c r="G82" s="16" t="s">
        <v>57</v>
      </c>
      <c r="H82" s="19">
        <v>40234</v>
      </c>
      <c r="I82" s="16" t="s">
        <v>58</v>
      </c>
      <c r="J82" s="16" t="s">
        <v>59</v>
      </c>
      <c r="K82" s="16">
        <v>7</v>
      </c>
      <c r="L82" s="20">
        <v>4.5</v>
      </c>
      <c r="M82" s="20">
        <v>2</v>
      </c>
      <c r="N82" s="20">
        <v>3.5</v>
      </c>
      <c r="O82" s="20">
        <v>3</v>
      </c>
      <c r="P82" s="20">
        <v>0</v>
      </c>
      <c r="Q82" s="20">
        <v>4</v>
      </c>
      <c r="R82" s="20">
        <v>1.5</v>
      </c>
      <c r="S82" s="20">
        <v>7</v>
      </c>
      <c r="T82" s="20"/>
      <c r="U82" s="21">
        <f t="shared" si="0"/>
        <v>25.5</v>
      </c>
      <c r="V82" s="20">
        <v>47</v>
      </c>
      <c r="W82" s="22">
        <f t="shared" si="1"/>
        <v>0.5425531914893617</v>
      </c>
      <c r="X82" s="23"/>
      <c r="Y82" s="23">
        <f t="shared" si="2"/>
        <v>25.5</v>
      </c>
      <c r="Z82" s="24" t="s">
        <v>84</v>
      </c>
      <c r="AA82" s="16" t="s">
        <v>194</v>
      </c>
    </row>
    <row r="83" spans="1:27" ht="49.5">
      <c r="A83" s="16">
        <v>44</v>
      </c>
      <c r="B83" s="16" t="s">
        <v>52</v>
      </c>
      <c r="C83" s="17" t="s">
        <v>205</v>
      </c>
      <c r="D83" s="25" t="s">
        <v>206</v>
      </c>
      <c r="E83" s="25" t="s">
        <v>207</v>
      </c>
      <c r="F83" s="25" t="s">
        <v>187</v>
      </c>
      <c r="G83" s="16" t="s">
        <v>72</v>
      </c>
      <c r="H83" s="19">
        <v>40217</v>
      </c>
      <c r="I83" s="16" t="s">
        <v>58</v>
      </c>
      <c r="J83" s="16" t="s">
        <v>59</v>
      </c>
      <c r="K83" s="16">
        <v>7</v>
      </c>
      <c r="L83" s="20">
        <v>3</v>
      </c>
      <c r="M83" s="20">
        <v>2</v>
      </c>
      <c r="N83" s="20">
        <v>0</v>
      </c>
      <c r="O83" s="20">
        <v>2</v>
      </c>
      <c r="P83" s="20">
        <v>3</v>
      </c>
      <c r="Q83" s="20">
        <v>5</v>
      </c>
      <c r="R83" s="20">
        <v>1.5</v>
      </c>
      <c r="S83" s="20">
        <v>8</v>
      </c>
      <c r="T83" s="20"/>
      <c r="U83" s="21">
        <f t="shared" si="0"/>
        <v>24.5</v>
      </c>
      <c r="V83" s="20">
        <v>47</v>
      </c>
      <c r="W83" s="22">
        <f t="shared" si="1"/>
        <v>0.5212765957446809</v>
      </c>
      <c r="X83" s="23"/>
      <c r="Y83" s="23">
        <f t="shared" si="2"/>
        <v>24.5</v>
      </c>
      <c r="Z83" s="24" t="s">
        <v>84</v>
      </c>
      <c r="AA83" s="16" t="s">
        <v>134</v>
      </c>
    </row>
    <row r="84" spans="1:27" ht="49.5">
      <c r="A84" s="16">
        <v>45</v>
      </c>
      <c r="B84" s="16" t="s">
        <v>52</v>
      </c>
      <c r="C84" s="17" t="s">
        <v>208</v>
      </c>
      <c r="D84" s="18" t="s">
        <v>209</v>
      </c>
      <c r="E84" s="18" t="s">
        <v>90</v>
      </c>
      <c r="F84" s="18" t="s">
        <v>210</v>
      </c>
      <c r="G84" s="16" t="s">
        <v>72</v>
      </c>
      <c r="H84" s="19">
        <v>40449</v>
      </c>
      <c r="I84" s="16" t="s">
        <v>58</v>
      </c>
      <c r="J84" s="16" t="s">
        <v>59</v>
      </c>
      <c r="K84" s="16">
        <v>7</v>
      </c>
      <c r="L84" s="20">
        <v>3</v>
      </c>
      <c r="M84" s="20">
        <v>2</v>
      </c>
      <c r="N84" s="20">
        <v>2</v>
      </c>
      <c r="O84" s="20">
        <v>3</v>
      </c>
      <c r="P84" s="20">
        <v>0</v>
      </c>
      <c r="Q84" s="20">
        <v>5</v>
      </c>
      <c r="R84" s="20">
        <v>0.5</v>
      </c>
      <c r="S84" s="20">
        <v>5</v>
      </c>
      <c r="T84" s="20"/>
      <c r="U84" s="21">
        <f t="shared" si="0"/>
        <v>20.5</v>
      </c>
      <c r="V84" s="20">
        <v>47</v>
      </c>
      <c r="W84" s="22">
        <f t="shared" si="1"/>
        <v>0.43617021276595747</v>
      </c>
      <c r="X84" s="23"/>
      <c r="Y84" s="23">
        <f t="shared" si="2"/>
        <v>20.5</v>
      </c>
      <c r="Z84" s="24" t="s">
        <v>84</v>
      </c>
      <c r="AA84" s="16" t="s">
        <v>194</v>
      </c>
    </row>
    <row r="85" spans="1:27" ht="49.5">
      <c r="A85" s="16">
        <v>46</v>
      </c>
      <c r="B85" s="16" t="s">
        <v>52</v>
      </c>
      <c r="C85" s="17" t="s">
        <v>211</v>
      </c>
      <c r="D85" s="25" t="s">
        <v>212</v>
      </c>
      <c r="E85" s="25" t="s">
        <v>111</v>
      </c>
      <c r="F85" s="25" t="s">
        <v>65</v>
      </c>
      <c r="G85" s="16" t="s">
        <v>57</v>
      </c>
      <c r="H85" s="19">
        <v>40544</v>
      </c>
      <c r="I85" s="16" t="s">
        <v>58</v>
      </c>
      <c r="J85" s="16" t="s">
        <v>59</v>
      </c>
      <c r="K85" s="16">
        <v>7</v>
      </c>
      <c r="L85" s="20">
        <v>3</v>
      </c>
      <c r="M85" s="20">
        <v>3</v>
      </c>
      <c r="N85" s="20">
        <v>0</v>
      </c>
      <c r="O85" s="20">
        <v>3</v>
      </c>
      <c r="P85" s="20">
        <v>0</v>
      </c>
      <c r="Q85" s="20">
        <v>2</v>
      </c>
      <c r="R85" s="20">
        <v>2</v>
      </c>
      <c r="S85" s="20">
        <v>6</v>
      </c>
      <c r="T85" s="20"/>
      <c r="U85" s="21">
        <f t="shared" si="0"/>
        <v>19</v>
      </c>
      <c r="V85" s="20">
        <v>47</v>
      </c>
      <c r="W85" s="22">
        <f t="shared" si="1"/>
        <v>0.40425531914893614</v>
      </c>
      <c r="X85" s="23"/>
      <c r="Y85" s="23">
        <f t="shared" si="2"/>
        <v>19</v>
      </c>
      <c r="Z85" s="24" t="s">
        <v>84</v>
      </c>
      <c r="AA85" s="16" t="s">
        <v>134</v>
      </c>
    </row>
    <row r="86" spans="1:27" ht="49.5">
      <c r="A86" s="16">
        <v>47</v>
      </c>
      <c r="B86" s="16" t="s">
        <v>52</v>
      </c>
      <c r="C86" s="17" t="s">
        <v>213</v>
      </c>
      <c r="D86" s="18" t="s">
        <v>214</v>
      </c>
      <c r="E86" s="18" t="s">
        <v>215</v>
      </c>
      <c r="F86" s="18" t="s">
        <v>216</v>
      </c>
      <c r="G86" s="16" t="s">
        <v>72</v>
      </c>
      <c r="H86" s="19">
        <v>40327</v>
      </c>
      <c r="I86" s="16" t="s">
        <v>58</v>
      </c>
      <c r="J86" s="16" t="s">
        <v>59</v>
      </c>
      <c r="K86" s="16">
        <v>7</v>
      </c>
      <c r="L86" s="20">
        <v>2</v>
      </c>
      <c r="M86" s="20">
        <v>1.5</v>
      </c>
      <c r="N86" s="20">
        <v>0</v>
      </c>
      <c r="O86" s="20">
        <v>2</v>
      </c>
      <c r="P86" s="20">
        <v>0</v>
      </c>
      <c r="Q86" s="20">
        <v>1</v>
      </c>
      <c r="R86" s="20">
        <v>1.5</v>
      </c>
      <c r="S86" s="20">
        <v>7</v>
      </c>
      <c r="T86" s="20"/>
      <c r="U86" s="21">
        <f t="shared" si="0"/>
        <v>15</v>
      </c>
      <c r="V86" s="20">
        <v>47</v>
      </c>
      <c r="W86" s="22">
        <f t="shared" si="1"/>
        <v>0.3191489361702128</v>
      </c>
      <c r="X86" s="23"/>
      <c r="Y86" s="23">
        <f t="shared" si="2"/>
        <v>15</v>
      </c>
      <c r="Z86" s="24" t="s">
        <v>84</v>
      </c>
      <c r="AA86" s="16" t="s">
        <v>194</v>
      </c>
    </row>
    <row r="87" spans="1:27" ht="49.5">
      <c r="A87" s="16">
        <v>48</v>
      </c>
      <c r="B87" s="16" t="s">
        <v>52</v>
      </c>
      <c r="C87" s="17" t="s">
        <v>217</v>
      </c>
      <c r="D87" s="25" t="s">
        <v>218</v>
      </c>
      <c r="E87" s="25" t="s">
        <v>164</v>
      </c>
      <c r="F87" s="25" t="s">
        <v>65</v>
      </c>
      <c r="G87" s="16" t="s">
        <v>57</v>
      </c>
      <c r="H87" s="19">
        <v>39919</v>
      </c>
      <c r="I87" s="16" t="s">
        <v>58</v>
      </c>
      <c r="J87" s="16" t="s">
        <v>59</v>
      </c>
      <c r="K87" s="16">
        <v>8</v>
      </c>
      <c r="L87" s="20">
        <v>4</v>
      </c>
      <c r="M87" s="20">
        <v>2</v>
      </c>
      <c r="N87" s="20">
        <v>3.5</v>
      </c>
      <c r="O87" s="20">
        <v>3</v>
      </c>
      <c r="P87" s="20">
        <v>2</v>
      </c>
      <c r="Q87" s="20">
        <v>5.5</v>
      </c>
      <c r="R87" s="20">
        <v>2.5</v>
      </c>
      <c r="S87" s="20">
        <v>13</v>
      </c>
      <c r="T87" s="20"/>
      <c r="U87" s="21">
        <f t="shared" si="0"/>
        <v>35.5</v>
      </c>
      <c r="V87" s="20">
        <v>47</v>
      </c>
      <c r="W87" s="22">
        <f t="shared" si="1"/>
        <v>0.7553191489361702</v>
      </c>
      <c r="X87" s="23"/>
      <c r="Y87" s="23">
        <f t="shared" si="2"/>
        <v>35.5</v>
      </c>
      <c r="Z87" s="24" t="s">
        <v>60</v>
      </c>
      <c r="AA87" s="16" t="s">
        <v>194</v>
      </c>
    </row>
    <row r="88" spans="1:27" ht="49.5">
      <c r="A88" s="16">
        <v>49</v>
      </c>
      <c r="B88" s="16" t="s">
        <v>52</v>
      </c>
      <c r="C88" s="17" t="s">
        <v>219</v>
      </c>
      <c r="D88" s="25" t="s">
        <v>220</v>
      </c>
      <c r="E88" s="25" t="s">
        <v>122</v>
      </c>
      <c r="F88" s="25" t="s">
        <v>221</v>
      </c>
      <c r="G88" s="16" t="s">
        <v>57</v>
      </c>
      <c r="H88" s="19">
        <v>40288</v>
      </c>
      <c r="I88" s="16" t="s">
        <v>58</v>
      </c>
      <c r="J88" s="16" t="s">
        <v>59</v>
      </c>
      <c r="K88" s="16">
        <v>8</v>
      </c>
      <c r="L88" s="20">
        <v>5</v>
      </c>
      <c r="M88" s="20">
        <v>2.5</v>
      </c>
      <c r="N88" s="20">
        <v>3.5</v>
      </c>
      <c r="O88" s="20">
        <v>4</v>
      </c>
      <c r="P88" s="20">
        <v>1</v>
      </c>
      <c r="Q88" s="20">
        <v>3</v>
      </c>
      <c r="R88" s="20">
        <v>3.5</v>
      </c>
      <c r="S88" s="20">
        <v>10</v>
      </c>
      <c r="T88" s="20"/>
      <c r="U88" s="21">
        <f t="shared" si="0"/>
        <v>32.5</v>
      </c>
      <c r="V88" s="20">
        <v>47</v>
      </c>
      <c r="W88" s="22">
        <f t="shared" si="1"/>
        <v>0.6914893617021277</v>
      </c>
      <c r="X88" s="23"/>
      <c r="Y88" s="23">
        <f t="shared" si="2"/>
        <v>32.5</v>
      </c>
      <c r="Z88" s="24" t="s">
        <v>66</v>
      </c>
      <c r="AA88" s="16" t="s">
        <v>222</v>
      </c>
    </row>
    <row r="89" spans="1:27" ht="49.5">
      <c r="A89" s="16">
        <v>50</v>
      </c>
      <c r="B89" s="16" t="s">
        <v>52</v>
      </c>
      <c r="C89" s="17" t="s">
        <v>223</v>
      </c>
      <c r="D89" s="25" t="s">
        <v>224</v>
      </c>
      <c r="E89" s="25" t="s">
        <v>150</v>
      </c>
      <c r="F89" s="25" t="s">
        <v>225</v>
      </c>
      <c r="G89" s="16" t="s">
        <v>72</v>
      </c>
      <c r="H89" s="19">
        <v>40027</v>
      </c>
      <c r="I89" s="16" t="s">
        <v>58</v>
      </c>
      <c r="J89" s="16" t="s">
        <v>59</v>
      </c>
      <c r="K89" s="16">
        <v>8</v>
      </c>
      <c r="L89" s="20">
        <v>3</v>
      </c>
      <c r="M89" s="20">
        <v>2.5</v>
      </c>
      <c r="N89" s="20">
        <v>3</v>
      </c>
      <c r="O89" s="20">
        <v>2</v>
      </c>
      <c r="P89" s="20">
        <v>0</v>
      </c>
      <c r="Q89" s="20">
        <v>3</v>
      </c>
      <c r="R89" s="20">
        <v>2</v>
      </c>
      <c r="S89" s="20">
        <v>11</v>
      </c>
      <c r="T89" s="20"/>
      <c r="U89" s="21">
        <f t="shared" si="0"/>
        <v>26.5</v>
      </c>
      <c r="V89" s="20">
        <v>47</v>
      </c>
      <c r="W89" s="22">
        <f t="shared" si="1"/>
        <v>0.5638297872340425</v>
      </c>
      <c r="X89" s="23"/>
      <c r="Y89" s="23">
        <f t="shared" si="2"/>
        <v>26.5</v>
      </c>
      <c r="Z89" s="24" t="s">
        <v>66</v>
      </c>
      <c r="AA89" s="16" t="s">
        <v>222</v>
      </c>
    </row>
    <row r="90" spans="1:27" ht="49.5">
      <c r="A90" s="16">
        <v>51</v>
      </c>
      <c r="B90" s="16" t="s">
        <v>52</v>
      </c>
      <c r="C90" s="17" t="s">
        <v>226</v>
      </c>
      <c r="D90" s="25" t="s">
        <v>227</v>
      </c>
      <c r="E90" s="25" t="s">
        <v>228</v>
      </c>
      <c r="F90" s="25" t="s">
        <v>142</v>
      </c>
      <c r="G90" s="16" t="s">
        <v>57</v>
      </c>
      <c r="H90" s="19">
        <v>40074</v>
      </c>
      <c r="I90" s="16" t="s">
        <v>58</v>
      </c>
      <c r="J90" s="16" t="s">
        <v>59</v>
      </c>
      <c r="K90" s="16">
        <v>8</v>
      </c>
      <c r="L90" s="20">
        <v>4</v>
      </c>
      <c r="M90" s="20">
        <v>2.5</v>
      </c>
      <c r="N90" s="20">
        <v>3</v>
      </c>
      <c r="O90" s="20">
        <v>2</v>
      </c>
      <c r="P90" s="20">
        <v>2</v>
      </c>
      <c r="Q90" s="20">
        <v>0</v>
      </c>
      <c r="R90" s="20">
        <v>2.5</v>
      </c>
      <c r="S90" s="20">
        <v>10</v>
      </c>
      <c r="T90" s="20"/>
      <c r="U90" s="21">
        <f t="shared" si="0"/>
        <v>26</v>
      </c>
      <c r="V90" s="20">
        <v>47</v>
      </c>
      <c r="W90" s="22">
        <f t="shared" si="1"/>
        <v>0.5531914893617021</v>
      </c>
      <c r="X90" s="23"/>
      <c r="Y90" s="23">
        <f t="shared" si="2"/>
        <v>26</v>
      </c>
      <c r="Z90" s="24" t="s">
        <v>84</v>
      </c>
      <c r="AA90" s="16" t="s">
        <v>229</v>
      </c>
    </row>
    <row r="91" spans="1:27" ht="49.5">
      <c r="A91" s="16">
        <v>52</v>
      </c>
      <c r="B91" s="16" t="s">
        <v>52</v>
      </c>
      <c r="C91" s="17" t="s">
        <v>230</v>
      </c>
      <c r="D91" s="25" t="s">
        <v>231</v>
      </c>
      <c r="E91" s="25" t="s">
        <v>232</v>
      </c>
      <c r="F91" s="25" t="s">
        <v>233</v>
      </c>
      <c r="G91" s="16" t="s">
        <v>57</v>
      </c>
      <c r="H91" s="19">
        <v>39957</v>
      </c>
      <c r="I91" s="16" t="s">
        <v>58</v>
      </c>
      <c r="J91" s="16" t="s">
        <v>59</v>
      </c>
      <c r="K91" s="16">
        <v>8</v>
      </c>
      <c r="L91" s="20">
        <v>3.5</v>
      </c>
      <c r="M91" s="20">
        <v>2</v>
      </c>
      <c r="N91" s="20">
        <v>2.5</v>
      </c>
      <c r="O91" s="20">
        <v>2</v>
      </c>
      <c r="P91" s="20">
        <v>0</v>
      </c>
      <c r="Q91" s="20">
        <v>3</v>
      </c>
      <c r="R91" s="20">
        <v>1.5</v>
      </c>
      <c r="S91" s="20">
        <v>7</v>
      </c>
      <c r="T91" s="20"/>
      <c r="U91" s="21">
        <f t="shared" si="0"/>
        <v>21.5</v>
      </c>
      <c r="V91" s="20">
        <v>47</v>
      </c>
      <c r="W91" s="22">
        <f t="shared" si="1"/>
        <v>0.4574468085106383</v>
      </c>
      <c r="X91" s="23"/>
      <c r="Y91" s="23">
        <f t="shared" si="2"/>
        <v>21.5</v>
      </c>
      <c r="Z91" s="24" t="s">
        <v>84</v>
      </c>
      <c r="AA91" s="16" t="s">
        <v>222</v>
      </c>
    </row>
    <row r="92" spans="1:27" ht="49.5">
      <c r="A92" s="16">
        <v>53</v>
      </c>
      <c r="B92" s="16" t="s">
        <v>52</v>
      </c>
      <c r="C92" s="17" t="s">
        <v>234</v>
      </c>
      <c r="D92" s="25" t="s">
        <v>235</v>
      </c>
      <c r="E92" s="25" t="s">
        <v>122</v>
      </c>
      <c r="F92" s="25" t="s">
        <v>56</v>
      </c>
      <c r="G92" s="16" t="s">
        <v>57</v>
      </c>
      <c r="H92" s="19">
        <v>40061</v>
      </c>
      <c r="I92" s="16" t="s">
        <v>58</v>
      </c>
      <c r="J92" s="16" t="s">
        <v>59</v>
      </c>
      <c r="K92" s="16">
        <v>8</v>
      </c>
      <c r="L92" s="20">
        <v>3</v>
      </c>
      <c r="M92" s="20">
        <v>2</v>
      </c>
      <c r="N92" s="20">
        <v>0.5</v>
      </c>
      <c r="O92" s="20">
        <v>3</v>
      </c>
      <c r="P92" s="20">
        <v>0</v>
      </c>
      <c r="Q92" s="20">
        <v>2.5</v>
      </c>
      <c r="R92" s="20">
        <v>2.5</v>
      </c>
      <c r="S92" s="20">
        <v>8</v>
      </c>
      <c r="T92" s="20"/>
      <c r="U92" s="21">
        <f t="shared" si="0"/>
        <v>21.5</v>
      </c>
      <c r="V92" s="20">
        <v>47</v>
      </c>
      <c r="W92" s="22">
        <f t="shared" si="1"/>
        <v>0.4574468085106383</v>
      </c>
      <c r="X92" s="23"/>
      <c r="Y92" s="23">
        <f t="shared" si="2"/>
        <v>21.5</v>
      </c>
      <c r="Z92" s="24" t="s">
        <v>84</v>
      </c>
      <c r="AA92" s="16" t="s">
        <v>229</v>
      </c>
    </row>
    <row r="93" spans="1:27" ht="49.5">
      <c r="A93" s="16">
        <v>54</v>
      </c>
      <c r="B93" s="16" t="s">
        <v>52</v>
      </c>
      <c r="C93" s="17" t="s">
        <v>236</v>
      </c>
      <c r="D93" s="25" t="s">
        <v>237</v>
      </c>
      <c r="E93" s="25" t="s">
        <v>238</v>
      </c>
      <c r="F93" s="25" t="s">
        <v>239</v>
      </c>
      <c r="G93" s="16" t="s">
        <v>57</v>
      </c>
      <c r="H93" s="19">
        <v>40181</v>
      </c>
      <c r="I93" s="16" t="s">
        <v>58</v>
      </c>
      <c r="J93" s="16" t="s">
        <v>59</v>
      </c>
      <c r="K93" s="16">
        <v>8</v>
      </c>
      <c r="L93" s="20">
        <v>4</v>
      </c>
      <c r="M93" s="20">
        <v>2.5</v>
      </c>
      <c r="N93" s="20">
        <v>0.5</v>
      </c>
      <c r="O93" s="20">
        <v>2</v>
      </c>
      <c r="P93" s="20">
        <v>0</v>
      </c>
      <c r="Q93" s="20">
        <v>2.5</v>
      </c>
      <c r="R93" s="20">
        <v>1</v>
      </c>
      <c r="S93" s="20">
        <v>7</v>
      </c>
      <c r="T93" s="20"/>
      <c r="U93" s="21">
        <f t="shared" si="0"/>
        <v>19.5</v>
      </c>
      <c r="V93" s="20">
        <v>47</v>
      </c>
      <c r="W93" s="22">
        <f t="shared" si="1"/>
        <v>0.4148936170212766</v>
      </c>
      <c r="X93" s="23"/>
      <c r="Y93" s="23">
        <f t="shared" si="2"/>
        <v>19.5</v>
      </c>
      <c r="Z93" s="24" t="s">
        <v>84</v>
      </c>
      <c r="AA93" s="16" t="s">
        <v>222</v>
      </c>
    </row>
    <row r="94" spans="1:27" ht="49.5">
      <c r="A94" s="16">
        <v>55</v>
      </c>
      <c r="B94" s="16" t="s">
        <v>52</v>
      </c>
      <c r="C94" s="17" t="s">
        <v>240</v>
      </c>
      <c r="D94" s="25" t="s">
        <v>241</v>
      </c>
      <c r="E94" s="25" t="s">
        <v>242</v>
      </c>
      <c r="F94" s="25" t="s">
        <v>147</v>
      </c>
      <c r="G94" s="16" t="s">
        <v>57</v>
      </c>
      <c r="H94" s="19">
        <v>40268</v>
      </c>
      <c r="I94" s="16" t="s">
        <v>58</v>
      </c>
      <c r="J94" s="16" t="s">
        <v>59</v>
      </c>
      <c r="K94" s="16">
        <v>8</v>
      </c>
      <c r="L94" s="20">
        <v>3.5</v>
      </c>
      <c r="M94" s="20">
        <v>2</v>
      </c>
      <c r="N94" s="20">
        <v>3.5</v>
      </c>
      <c r="O94" s="20">
        <v>3</v>
      </c>
      <c r="P94" s="20">
        <v>0</v>
      </c>
      <c r="Q94" s="20">
        <v>3.5</v>
      </c>
      <c r="R94" s="20">
        <v>0.5</v>
      </c>
      <c r="S94" s="20">
        <v>0</v>
      </c>
      <c r="T94" s="20"/>
      <c r="U94" s="21">
        <f t="shared" si="0"/>
        <v>16</v>
      </c>
      <c r="V94" s="20">
        <v>47</v>
      </c>
      <c r="W94" s="22">
        <f t="shared" si="1"/>
        <v>0.3404255319148936</v>
      </c>
      <c r="X94" s="23"/>
      <c r="Y94" s="23">
        <f t="shared" si="2"/>
        <v>16</v>
      </c>
      <c r="Z94" s="24" t="s">
        <v>84</v>
      </c>
      <c r="AA94" s="16" t="s">
        <v>229</v>
      </c>
    </row>
    <row r="95" spans="1:27" ht="49.5">
      <c r="A95" s="16">
        <v>56</v>
      </c>
      <c r="B95" s="16" t="s">
        <v>52</v>
      </c>
      <c r="C95" s="17" t="s">
        <v>243</v>
      </c>
      <c r="D95" s="25" t="s">
        <v>199</v>
      </c>
      <c r="E95" s="25" t="s">
        <v>111</v>
      </c>
      <c r="F95" s="25" t="s">
        <v>119</v>
      </c>
      <c r="G95" s="16" t="s">
        <v>57</v>
      </c>
      <c r="H95" s="19">
        <v>39981</v>
      </c>
      <c r="I95" s="16" t="s">
        <v>58</v>
      </c>
      <c r="J95" s="16" t="s">
        <v>59</v>
      </c>
      <c r="K95" s="16">
        <v>8</v>
      </c>
      <c r="L95" s="20">
        <v>2</v>
      </c>
      <c r="M95" s="20">
        <v>1.5</v>
      </c>
      <c r="N95" s="20">
        <v>2.5</v>
      </c>
      <c r="O95" s="20">
        <v>2</v>
      </c>
      <c r="P95" s="20">
        <v>0</v>
      </c>
      <c r="Q95" s="20">
        <v>2</v>
      </c>
      <c r="R95" s="20">
        <v>1.5</v>
      </c>
      <c r="S95" s="20">
        <v>0</v>
      </c>
      <c r="T95" s="20"/>
      <c r="U95" s="21">
        <f t="shared" si="0"/>
        <v>11.5</v>
      </c>
      <c r="V95" s="20">
        <v>47</v>
      </c>
      <c r="W95" s="22">
        <f t="shared" si="1"/>
        <v>0.24468085106382978</v>
      </c>
      <c r="X95" s="23"/>
      <c r="Y95" s="23">
        <f t="shared" si="2"/>
        <v>11.5</v>
      </c>
      <c r="Z95" s="24" t="s">
        <v>84</v>
      </c>
      <c r="AA95" s="16" t="s">
        <v>222</v>
      </c>
    </row>
    <row r="96" spans="1:27" ht="49.5">
      <c r="A96" s="16">
        <v>57</v>
      </c>
      <c r="B96" s="16" t="s">
        <v>52</v>
      </c>
      <c r="C96" s="17" t="s">
        <v>244</v>
      </c>
      <c r="D96" s="25" t="s">
        <v>245</v>
      </c>
      <c r="E96" s="25" t="s">
        <v>246</v>
      </c>
      <c r="F96" s="25" t="s">
        <v>108</v>
      </c>
      <c r="G96" s="16" t="s">
        <v>72</v>
      </c>
      <c r="H96" s="19">
        <v>39588</v>
      </c>
      <c r="I96" s="16" t="s">
        <v>58</v>
      </c>
      <c r="J96" s="16" t="s">
        <v>59</v>
      </c>
      <c r="K96" s="16">
        <v>9</v>
      </c>
      <c r="L96" s="20">
        <v>8</v>
      </c>
      <c r="M96" s="20">
        <v>4</v>
      </c>
      <c r="N96" s="20">
        <v>3</v>
      </c>
      <c r="O96" s="20">
        <v>2</v>
      </c>
      <c r="P96" s="20">
        <v>4</v>
      </c>
      <c r="Q96" s="20">
        <v>4</v>
      </c>
      <c r="R96" s="20">
        <v>1</v>
      </c>
      <c r="S96" s="20">
        <v>13</v>
      </c>
      <c r="T96" s="20"/>
      <c r="U96" s="21">
        <f t="shared" si="0"/>
        <v>39</v>
      </c>
      <c r="V96" s="20">
        <v>80</v>
      </c>
      <c r="W96" s="22">
        <f t="shared" si="1"/>
        <v>0.4875</v>
      </c>
      <c r="X96" s="23"/>
      <c r="Y96" s="23">
        <f t="shared" si="2"/>
        <v>39</v>
      </c>
      <c r="Z96" s="24" t="s">
        <v>84</v>
      </c>
      <c r="AA96" s="16" t="s">
        <v>229</v>
      </c>
    </row>
    <row r="97" spans="1:27" ht="49.5">
      <c r="A97" s="16">
        <v>58</v>
      </c>
      <c r="B97" s="16" t="s">
        <v>52</v>
      </c>
      <c r="C97" s="17" t="s">
        <v>247</v>
      </c>
      <c r="D97" s="25" t="s">
        <v>248</v>
      </c>
      <c r="E97" s="25" t="s">
        <v>94</v>
      </c>
      <c r="F97" s="25" t="s">
        <v>76</v>
      </c>
      <c r="G97" s="16" t="s">
        <v>57</v>
      </c>
      <c r="H97" s="19">
        <v>39673</v>
      </c>
      <c r="I97" s="16" t="s">
        <v>58</v>
      </c>
      <c r="J97" s="16" t="s">
        <v>59</v>
      </c>
      <c r="K97" s="16">
        <v>9</v>
      </c>
      <c r="L97" s="20">
        <v>6</v>
      </c>
      <c r="M97" s="20">
        <v>1</v>
      </c>
      <c r="N97" s="20">
        <v>2</v>
      </c>
      <c r="O97" s="20">
        <v>6</v>
      </c>
      <c r="P97" s="20">
        <v>1</v>
      </c>
      <c r="Q97" s="20">
        <v>1</v>
      </c>
      <c r="R97" s="20">
        <v>3</v>
      </c>
      <c r="S97" s="20">
        <v>14</v>
      </c>
      <c r="T97" s="20"/>
      <c r="U97" s="21">
        <f t="shared" si="0"/>
        <v>34</v>
      </c>
      <c r="V97" s="20">
        <v>80</v>
      </c>
      <c r="W97" s="22">
        <f t="shared" si="1"/>
        <v>0.425</v>
      </c>
      <c r="X97" s="23"/>
      <c r="Y97" s="23">
        <f t="shared" si="2"/>
        <v>34</v>
      </c>
      <c r="Z97" s="24" t="s">
        <v>84</v>
      </c>
      <c r="AA97" s="16" t="s">
        <v>61</v>
      </c>
    </row>
    <row r="98" spans="1:27" ht="49.5">
      <c r="A98" s="16">
        <v>59</v>
      </c>
      <c r="B98" s="16" t="s">
        <v>52</v>
      </c>
      <c r="C98" s="17" t="s">
        <v>249</v>
      </c>
      <c r="D98" s="25" t="s">
        <v>250</v>
      </c>
      <c r="E98" s="25" t="s">
        <v>251</v>
      </c>
      <c r="F98" s="25" t="s">
        <v>233</v>
      </c>
      <c r="G98" s="16" t="s">
        <v>57</v>
      </c>
      <c r="H98" s="19">
        <v>39759</v>
      </c>
      <c r="I98" s="16" t="s">
        <v>58</v>
      </c>
      <c r="J98" s="16" t="s">
        <v>59</v>
      </c>
      <c r="K98" s="16">
        <v>9</v>
      </c>
      <c r="L98" s="20">
        <v>7</v>
      </c>
      <c r="M98" s="20">
        <v>1</v>
      </c>
      <c r="N98" s="20">
        <v>3</v>
      </c>
      <c r="O98" s="20">
        <v>1</v>
      </c>
      <c r="P98" s="20">
        <v>2</v>
      </c>
      <c r="Q98" s="20">
        <v>5</v>
      </c>
      <c r="R98" s="20">
        <v>3</v>
      </c>
      <c r="S98" s="20">
        <v>11</v>
      </c>
      <c r="T98" s="20"/>
      <c r="U98" s="21">
        <f t="shared" si="0"/>
        <v>33</v>
      </c>
      <c r="V98" s="20">
        <v>80</v>
      </c>
      <c r="W98" s="22">
        <f t="shared" si="1"/>
        <v>0.4125</v>
      </c>
      <c r="X98" s="23"/>
      <c r="Y98" s="23">
        <f t="shared" si="2"/>
        <v>33</v>
      </c>
      <c r="Z98" s="24" t="s">
        <v>84</v>
      </c>
      <c r="AA98" s="16" t="s">
        <v>222</v>
      </c>
    </row>
    <row r="99" spans="1:27" ht="49.5">
      <c r="A99" s="16">
        <v>60</v>
      </c>
      <c r="B99" s="16" t="s">
        <v>52</v>
      </c>
      <c r="C99" s="17" t="s">
        <v>252</v>
      </c>
      <c r="D99" s="25" t="s">
        <v>253</v>
      </c>
      <c r="E99" s="25" t="s">
        <v>94</v>
      </c>
      <c r="F99" s="25" t="s">
        <v>165</v>
      </c>
      <c r="G99" s="16" t="s">
        <v>57</v>
      </c>
      <c r="H99" s="19">
        <v>39759</v>
      </c>
      <c r="I99" s="16" t="s">
        <v>58</v>
      </c>
      <c r="J99" s="16" t="s">
        <v>59</v>
      </c>
      <c r="K99" s="16">
        <v>9</v>
      </c>
      <c r="L99" s="20">
        <v>3</v>
      </c>
      <c r="M99" s="20">
        <v>1</v>
      </c>
      <c r="N99" s="20">
        <v>0</v>
      </c>
      <c r="O99" s="20">
        <v>3</v>
      </c>
      <c r="P99" s="20">
        <v>1</v>
      </c>
      <c r="Q99" s="20">
        <v>5</v>
      </c>
      <c r="R99" s="20">
        <v>3</v>
      </c>
      <c r="S99" s="20">
        <v>14</v>
      </c>
      <c r="T99" s="20"/>
      <c r="U99" s="21">
        <f t="shared" si="0"/>
        <v>30</v>
      </c>
      <c r="V99" s="20">
        <v>80</v>
      </c>
      <c r="W99" s="22">
        <f t="shared" si="1"/>
        <v>0.375</v>
      </c>
      <c r="X99" s="23"/>
      <c r="Y99" s="23">
        <f t="shared" si="2"/>
        <v>30</v>
      </c>
      <c r="Z99" s="24" t="s">
        <v>84</v>
      </c>
      <c r="AA99" s="16" t="s">
        <v>229</v>
      </c>
    </row>
    <row r="100" spans="1:27" ht="49.5">
      <c r="A100" s="16">
        <v>61</v>
      </c>
      <c r="B100" s="16" t="s">
        <v>52</v>
      </c>
      <c r="C100" s="17" t="s">
        <v>254</v>
      </c>
      <c r="D100" s="25" t="s">
        <v>255</v>
      </c>
      <c r="E100" s="25" t="s">
        <v>256</v>
      </c>
      <c r="F100" s="25" t="s">
        <v>103</v>
      </c>
      <c r="G100" s="16" t="s">
        <v>57</v>
      </c>
      <c r="H100" s="19">
        <v>39691</v>
      </c>
      <c r="I100" s="16" t="s">
        <v>58</v>
      </c>
      <c r="J100" s="16" t="s">
        <v>59</v>
      </c>
      <c r="K100" s="16">
        <v>9</v>
      </c>
      <c r="L100" s="20">
        <v>6</v>
      </c>
      <c r="M100" s="20">
        <v>2</v>
      </c>
      <c r="N100" s="20">
        <v>0</v>
      </c>
      <c r="O100" s="20">
        <v>5</v>
      </c>
      <c r="P100" s="20">
        <v>3</v>
      </c>
      <c r="Q100" s="20">
        <v>1</v>
      </c>
      <c r="R100" s="20">
        <v>4</v>
      </c>
      <c r="S100" s="20">
        <v>8</v>
      </c>
      <c r="T100" s="20"/>
      <c r="U100" s="21">
        <f t="shared" si="0"/>
        <v>29</v>
      </c>
      <c r="V100" s="20">
        <v>80</v>
      </c>
      <c r="W100" s="22">
        <f t="shared" si="1"/>
        <v>0.3625</v>
      </c>
      <c r="X100" s="23"/>
      <c r="Y100" s="23">
        <f t="shared" si="2"/>
        <v>29</v>
      </c>
      <c r="Z100" s="24" t="s">
        <v>84</v>
      </c>
      <c r="AA100" s="16" t="s">
        <v>61</v>
      </c>
    </row>
    <row r="101" spans="1:27" ht="49.5">
      <c r="A101" s="16">
        <v>62</v>
      </c>
      <c r="B101" s="16" t="s">
        <v>52</v>
      </c>
      <c r="C101" s="17" t="s">
        <v>257</v>
      </c>
      <c r="D101" s="25" t="s">
        <v>258</v>
      </c>
      <c r="E101" s="25" t="s">
        <v>122</v>
      </c>
      <c r="F101" s="25" t="s">
        <v>221</v>
      </c>
      <c r="G101" s="16" t="s">
        <v>57</v>
      </c>
      <c r="H101" s="19">
        <v>39674</v>
      </c>
      <c r="I101" s="16" t="s">
        <v>58</v>
      </c>
      <c r="J101" s="16" t="s">
        <v>59</v>
      </c>
      <c r="K101" s="16">
        <v>9</v>
      </c>
      <c r="L101" s="20">
        <v>6</v>
      </c>
      <c r="M101" s="20">
        <v>4</v>
      </c>
      <c r="N101" s="20">
        <v>0</v>
      </c>
      <c r="O101" s="20">
        <v>1</v>
      </c>
      <c r="P101" s="20">
        <v>3</v>
      </c>
      <c r="Q101" s="20">
        <v>5</v>
      </c>
      <c r="R101" s="20">
        <v>2</v>
      </c>
      <c r="S101" s="20">
        <v>6</v>
      </c>
      <c r="T101" s="20"/>
      <c r="U101" s="21">
        <f t="shared" si="0"/>
        <v>27</v>
      </c>
      <c r="V101" s="20">
        <v>80</v>
      </c>
      <c r="W101" s="22">
        <f t="shared" si="1"/>
        <v>0.3375</v>
      </c>
      <c r="X101" s="23"/>
      <c r="Y101" s="23">
        <f t="shared" si="2"/>
        <v>27</v>
      </c>
      <c r="Z101" s="24" t="s">
        <v>84</v>
      </c>
      <c r="AA101" s="16" t="s">
        <v>229</v>
      </c>
    </row>
    <row r="102" spans="1:27" ht="49.5">
      <c r="A102" s="16">
        <v>63</v>
      </c>
      <c r="B102" s="16" t="s">
        <v>52</v>
      </c>
      <c r="C102" s="17" t="s">
        <v>259</v>
      </c>
      <c r="D102" s="25" t="s">
        <v>260</v>
      </c>
      <c r="E102" s="25" t="s">
        <v>190</v>
      </c>
      <c r="F102" s="25" t="s">
        <v>103</v>
      </c>
      <c r="G102" s="16" t="s">
        <v>57</v>
      </c>
      <c r="H102" s="19">
        <v>39743</v>
      </c>
      <c r="I102" s="16" t="s">
        <v>58</v>
      </c>
      <c r="J102" s="16" t="s">
        <v>59</v>
      </c>
      <c r="K102" s="16">
        <v>9</v>
      </c>
      <c r="L102" s="20">
        <v>7</v>
      </c>
      <c r="M102" s="20">
        <v>2</v>
      </c>
      <c r="N102" s="20">
        <v>0</v>
      </c>
      <c r="O102" s="20">
        <v>4</v>
      </c>
      <c r="P102" s="20">
        <v>4</v>
      </c>
      <c r="Q102" s="20">
        <v>1</v>
      </c>
      <c r="R102" s="20">
        <v>2</v>
      </c>
      <c r="S102" s="20">
        <v>6</v>
      </c>
      <c r="T102" s="20"/>
      <c r="U102" s="21">
        <f t="shared" si="0"/>
        <v>26</v>
      </c>
      <c r="V102" s="20">
        <v>80</v>
      </c>
      <c r="W102" s="22">
        <f t="shared" si="1"/>
        <v>0.325</v>
      </c>
      <c r="X102" s="23"/>
      <c r="Y102" s="23">
        <f t="shared" si="2"/>
        <v>26</v>
      </c>
      <c r="Z102" s="24" t="s">
        <v>84</v>
      </c>
      <c r="AA102" s="16" t="s">
        <v>61</v>
      </c>
    </row>
    <row r="103" spans="1:27" ht="49.5">
      <c r="A103" s="16">
        <v>64</v>
      </c>
      <c r="B103" s="16" t="s">
        <v>52</v>
      </c>
      <c r="C103" s="17" t="s">
        <v>261</v>
      </c>
      <c r="D103" s="25" t="s">
        <v>262</v>
      </c>
      <c r="E103" s="25" t="s">
        <v>79</v>
      </c>
      <c r="F103" s="25" t="s">
        <v>263</v>
      </c>
      <c r="G103" s="16" t="s">
        <v>57</v>
      </c>
      <c r="H103" s="19">
        <v>39732</v>
      </c>
      <c r="I103" s="16" t="s">
        <v>58</v>
      </c>
      <c r="J103" s="16" t="s">
        <v>59</v>
      </c>
      <c r="K103" s="16">
        <v>9</v>
      </c>
      <c r="L103" s="20">
        <v>5</v>
      </c>
      <c r="M103" s="20">
        <v>3</v>
      </c>
      <c r="N103" s="20">
        <v>0</v>
      </c>
      <c r="O103" s="20">
        <v>2</v>
      </c>
      <c r="P103" s="20">
        <v>1</v>
      </c>
      <c r="Q103" s="20">
        <v>1</v>
      </c>
      <c r="R103" s="20">
        <v>3</v>
      </c>
      <c r="S103" s="20">
        <v>9</v>
      </c>
      <c r="T103" s="20"/>
      <c r="U103" s="21">
        <f t="shared" si="0"/>
        <v>24</v>
      </c>
      <c r="V103" s="20">
        <v>80</v>
      </c>
      <c r="W103" s="22">
        <f t="shared" si="1"/>
        <v>0.3</v>
      </c>
      <c r="X103" s="23"/>
      <c r="Y103" s="23">
        <f t="shared" si="2"/>
        <v>24</v>
      </c>
      <c r="Z103" s="24" t="s">
        <v>84</v>
      </c>
      <c r="AA103" s="16" t="s">
        <v>61</v>
      </c>
    </row>
    <row r="104" spans="1:27" ht="49.5">
      <c r="A104" s="16">
        <v>65</v>
      </c>
      <c r="B104" s="16" t="s">
        <v>52</v>
      </c>
      <c r="C104" s="17" t="s">
        <v>264</v>
      </c>
      <c r="D104" s="25" t="s">
        <v>265</v>
      </c>
      <c r="E104" s="25" t="s">
        <v>137</v>
      </c>
      <c r="F104" s="25" t="s">
        <v>108</v>
      </c>
      <c r="G104" s="16" t="s">
        <v>72</v>
      </c>
      <c r="H104" s="19">
        <v>39628</v>
      </c>
      <c r="I104" s="16" t="s">
        <v>58</v>
      </c>
      <c r="J104" s="16" t="s">
        <v>59</v>
      </c>
      <c r="K104" s="16">
        <v>9</v>
      </c>
      <c r="L104" s="20">
        <v>6</v>
      </c>
      <c r="M104" s="20">
        <v>3</v>
      </c>
      <c r="N104" s="20">
        <v>0</v>
      </c>
      <c r="O104" s="20">
        <v>1</v>
      </c>
      <c r="P104" s="20">
        <v>1</v>
      </c>
      <c r="Q104" s="20">
        <v>1</v>
      </c>
      <c r="R104" s="20">
        <v>4</v>
      </c>
      <c r="S104" s="20">
        <v>6</v>
      </c>
      <c r="T104" s="20"/>
      <c r="U104" s="21">
        <f t="shared" si="0"/>
        <v>22</v>
      </c>
      <c r="V104" s="20">
        <v>80</v>
      </c>
      <c r="W104" s="22">
        <f t="shared" si="1"/>
        <v>0.275</v>
      </c>
      <c r="X104" s="23"/>
      <c r="Y104" s="23">
        <f t="shared" si="2"/>
        <v>22</v>
      </c>
      <c r="Z104" s="24" t="s">
        <v>84</v>
      </c>
      <c r="AA104" s="16" t="s">
        <v>61</v>
      </c>
    </row>
    <row r="105" spans="1:27" ht="49.5">
      <c r="A105" s="16">
        <v>66</v>
      </c>
      <c r="B105" s="16" t="s">
        <v>52</v>
      </c>
      <c r="C105" s="17" t="s">
        <v>266</v>
      </c>
      <c r="D105" s="25" t="s">
        <v>267</v>
      </c>
      <c r="E105" s="25" t="s">
        <v>238</v>
      </c>
      <c r="F105" s="25" t="s">
        <v>268</v>
      </c>
      <c r="G105" s="16" t="s">
        <v>57</v>
      </c>
      <c r="H105" s="19">
        <v>39557</v>
      </c>
      <c r="I105" s="16" t="s">
        <v>58</v>
      </c>
      <c r="J105" s="16" t="s">
        <v>59</v>
      </c>
      <c r="K105" s="16">
        <v>9</v>
      </c>
      <c r="L105" s="20">
        <v>6</v>
      </c>
      <c r="M105" s="20">
        <v>2</v>
      </c>
      <c r="N105" s="20">
        <v>0</v>
      </c>
      <c r="O105" s="20">
        <v>1</v>
      </c>
      <c r="P105" s="20">
        <v>0</v>
      </c>
      <c r="Q105" s="20">
        <v>0</v>
      </c>
      <c r="R105" s="20">
        <v>3</v>
      </c>
      <c r="S105" s="20">
        <v>8</v>
      </c>
      <c r="T105" s="20"/>
      <c r="U105" s="21">
        <f t="shared" si="0"/>
        <v>20</v>
      </c>
      <c r="V105" s="20">
        <v>80</v>
      </c>
      <c r="W105" s="22">
        <f t="shared" si="1"/>
        <v>0.25</v>
      </c>
      <c r="X105" s="23"/>
      <c r="Y105" s="23">
        <f t="shared" si="2"/>
        <v>20</v>
      </c>
      <c r="Z105" s="24" t="s">
        <v>84</v>
      </c>
      <c r="AA105" s="16" t="s">
        <v>61</v>
      </c>
    </row>
    <row r="106" spans="1:27" ht="49.5">
      <c r="A106" s="16">
        <v>67</v>
      </c>
      <c r="B106" s="16" t="s">
        <v>52</v>
      </c>
      <c r="C106" s="17" t="s">
        <v>269</v>
      </c>
      <c r="D106" s="25" t="s">
        <v>270</v>
      </c>
      <c r="E106" s="25" t="s">
        <v>271</v>
      </c>
      <c r="F106" s="25" t="s">
        <v>142</v>
      </c>
      <c r="G106" s="16" t="s">
        <v>57</v>
      </c>
      <c r="H106" s="19">
        <v>39528</v>
      </c>
      <c r="I106" s="16" t="s">
        <v>58</v>
      </c>
      <c r="J106" s="16" t="s">
        <v>59</v>
      </c>
      <c r="K106" s="16">
        <v>9</v>
      </c>
      <c r="L106" s="20">
        <v>4</v>
      </c>
      <c r="M106" s="20">
        <v>0</v>
      </c>
      <c r="N106" s="20">
        <v>0</v>
      </c>
      <c r="O106" s="20">
        <v>3</v>
      </c>
      <c r="P106" s="20">
        <v>3</v>
      </c>
      <c r="Q106" s="20">
        <v>0</v>
      </c>
      <c r="R106" s="20">
        <v>3</v>
      </c>
      <c r="S106" s="20">
        <v>4</v>
      </c>
      <c r="T106" s="20"/>
      <c r="U106" s="21">
        <f t="shared" si="0"/>
        <v>17</v>
      </c>
      <c r="V106" s="20">
        <v>80</v>
      </c>
      <c r="W106" s="22">
        <f t="shared" si="1"/>
        <v>0.2125</v>
      </c>
      <c r="X106" s="23"/>
      <c r="Y106" s="23">
        <f t="shared" si="2"/>
        <v>17</v>
      </c>
      <c r="Z106" s="24" t="s">
        <v>84</v>
      </c>
      <c r="AA106" s="16" t="s">
        <v>61</v>
      </c>
    </row>
    <row r="107" spans="1:27" ht="49.5">
      <c r="A107" s="16">
        <v>68</v>
      </c>
      <c r="B107" s="16" t="s">
        <v>52</v>
      </c>
      <c r="C107" s="17" t="s">
        <v>272</v>
      </c>
      <c r="D107" s="25" t="s">
        <v>273</v>
      </c>
      <c r="E107" s="25" t="s">
        <v>274</v>
      </c>
      <c r="F107" s="25" t="s">
        <v>275</v>
      </c>
      <c r="G107" s="16" t="s">
        <v>57</v>
      </c>
      <c r="H107" s="19">
        <v>39824</v>
      </c>
      <c r="I107" s="16" t="s">
        <v>58</v>
      </c>
      <c r="J107" s="16" t="s">
        <v>59</v>
      </c>
      <c r="K107" s="16">
        <v>9</v>
      </c>
      <c r="L107" s="20">
        <v>5</v>
      </c>
      <c r="M107" s="20">
        <v>1</v>
      </c>
      <c r="N107" s="20">
        <v>0</v>
      </c>
      <c r="O107" s="20">
        <v>1</v>
      </c>
      <c r="P107" s="20">
        <v>0</v>
      </c>
      <c r="Q107" s="20">
        <v>2</v>
      </c>
      <c r="R107" s="20">
        <v>4</v>
      </c>
      <c r="S107" s="20">
        <v>0</v>
      </c>
      <c r="T107" s="20"/>
      <c r="U107" s="21">
        <f t="shared" si="0"/>
        <v>13</v>
      </c>
      <c r="V107" s="20">
        <v>80</v>
      </c>
      <c r="W107" s="22">
        <f t="shared" si="1"/>
        <v>0.1625</v>
      </c>
      <c r="X107" s="23"/>
      <c r="Y107" s="23">
        <f t="shared" si="2"/>
        <v>13</v>
      </c>
      <c r="Z107" s="24" t="s">
        <v>84</v>
      </c>
      <c r="AA107" s="16" t="s">
        <v>61</v>
      </c>
    </row>
    <row r="108" spans="1:27" ht="49.5">
      <c r="A108" s="16">
        <v>69</v>
      </c>
      <c r="B108" s="16" t="s">
        <v>52</v>
      </c>
      <c r="C108" s="17" t="s">
        <v>276</v>
      </c>
      <c r="D108" s="25" t="s">
        <v>277</v>
      </c>
      <c r="E108" s="25" t="s">
        <v>278</v>
      </c>
      <c r="F108" s="25" t="s">
        <v>279</v>
      </c>
      <c r="G108" s="16" t="s">
        <v>57</v>
      </c>
      <c r="H108" s="19">
        <v>39388</v>
      </c>
      <c r="I108" s="16" t="s">
        <v>58</v>
      </c>
      <c r="J108" s="16" t="s">
        <v>59</v>
      </c>
      <c r="K108" s="16">
        <v>10</v>
      </c>
      <c r="L108" s="20">
        <v>6</v>
      </c>
      <c r="M108" s="20">
        <v>1</v>
      </c>
      <c r="N108" s="20">
        <v>0</v>
      </c>
      <c r="O108" s="20">
        <v>5</v>
      </c>
      <c r="P108" s="20">
        <v>1</v>
      </c>
      <c r="Q108" s="20">
        <v>3</v>
      </c>
      <c r="R108" s="20">
        <v>2</v>
      </c>
      <c r="S108" s="20">
        <v>3</v>
      </c>
      <c r="T108" s="20">
        <v>10</v>
      </c>
      <c r="U108" s="21">
        <f t="shared" si="0"/>
        <v>31</v>
      </c>
      <c r="V108" s="20">
        <v>59</v>
      </c>
      <c r="W108" s="22">
        <f t="shared" si="1"/>
        <v>0.5254237288135594</v>
      </c>
      <c r="X108" s="23"/>
      <c r="Y108" s="23">
        <f t="shared" si="2"/>
        <v>31</v>
      </c>
      <c r="Z108" s="24" t="s">
        <v>60</v>
      </c>
      <c r="AA108" s="16" t="s">
        <v>222</v>
      </c>
    </row>
    <row r="109" spans="1:27" ht="49.5">
      <c r="A109" s="16">
        <v>70</v>
      </c>
      <c r="B109" s="16" t="s">
        <v>52</v>
      </c>
      <c r="C109" s="17" t="s">
        <v>280</v>
      </c>
      <c r="D109" s="25" t="s">
        <v>281</v>
      </c>
      <c r="E109" s="25" t="s">
        <v>137</v>
      </c>
      <c r="F109" s="25" t="s">
        <v>282</v>
      </c>
      <c r="G109" s="16" t="s">
        <v>72</v>
      </c>
      <c r="H109" s="19">
        <v>39241</v>
      </c>
      <c r="I109" s="16" t="s">
        <v>58</v>
      </c>
      <c r="J109" s="16" t="s">
        <v>59</v>
      </c>
      <c r="K109" s="16">
        <v>10</v>
      </c>
      <c r="L109" s="20">
        <v>3.5</v>
      </c>
      <c r="M109" s="20">
        <v>1</v>
      </c>
      <c r="N109" s="20">
        <v>1</v>
      </c>
      <c r="O109" s="20">
        <v>4</v>
      </c>
      <c r="P109" s="20">
        <v>0</v>
      </c>
      <c r="Q109" s="20">
        <v>0</v>
      </c>
      <c r="R109" s="20">
        <v>6</v>
      </c>
      <c r="S109" s="20">
        <v>2</v>
      </c>
      <c r="T109" s="20">
        <v>11</v>
      </c>
      <c r="U109" s="21">
        <f t="shared" si="0"/>
        <v>28.5</v>
      </c>
      <c r="V109" s="20">
        <v>59</v>
      </c>
      <c r="W109" s="22">
        <f t="shared" si="1"/>
        <v>0.4830508474576271</v>
      </c>
      <c r="X109" s="23"/>
      <c r="Y109" s="23">
        <f t="shared" si="2"/>
        <v>28.5</v>
      </c>
      <c r="Z109" s="24" t="s">
        <v>84</v>
      </c>
      <c r="AA109" s="16" t="s">
        <v>222</v>
      </c>
    </row>
    <row r="110" spans="1:27" ht="49.5">
      <c r="A110" s="16">
        <v>71</v>
      </c>
      <c r="B110" s="16" t="s">
        <v>52</v>
      </c>
      <c r="C110" s="17" t="s">
        <v>283</v>
      </c>
      <c r="D110" s="25" t="s">
        <v>284</v>
      </c>
      <c r="E110" s="25" t="s">
        <v>242</v>
      </c>
      <c r="F110" s="25" t="s">
        <v>221</v>
      </c>
      <c r="G110" s="16" t="s">
        <v>57</v>
      </c>
      <c r="H110" s="19">
        <v>39342</v>
      </c>
      <c r="I110" s="16" t="s">
        <v>58</v>
      </c>
      <c r="J110" s="16" t="s">
        <v>59</v>
      </c>
      <c r="K110" s="16">
        <v>10</v>
      </c>
      <c r="L110" s="20">
        <v>1</v>
      </c>
      <c r="M110" s="20">
        <v>2</v>
      </c>
      <c r="N110" s="20">
        <v>0</v>
      </c>
      <c r="O110" s="20">
        <v>0</v>
      </c>
      <c r="P110" s="20">
        <v>0</v>
      </c>
      <c r="Q110" s="20">
        <v>3</v>
      </c>
      <c r="R110" s="20">
        <v>2</v>
      </c>
      <c r="S110" s="20">
        <v>2</v>
      </c>
      <c r="T110" s="20">
        <v>11</v>
      </c>
      <c r="U110" s="21">
        <f t="shared" si="0"/>
        <v>21</v>
      </c>
      <c r="V110" s="20">
        <v>59</v>
      </c>
      <c r="W110" s="22">
        <f t="shared" si="1"/>
        <v>0.3559322033898305</v>
      </c>
      <c r="X110" s="23"/>
      <c r="Y110" s="23">
        <f t="shared" si="2"/>
        <v>21</v>
      </c>
      <c r="Z110" s="24" t="s">
        <v>84</v>
      </c>
      <c r="AA110" s="16" t="s">
        <v>222</v>
      </c>
    </row>
    <row r="111" spans="1:27" ht="49.5">
      <c r="A111" s="16">
        <v>72</v>
      </c>
      <c r="B111" s="16" t="s">
        <v>52</v>
      </c>
      <c r="C111" s="17" t="s">
        <v>285</v>
      </c>
      <c r="D111" s="25" t="s">
        <v>286</v>
      </c>
      <c r="E111" s="25" t="s">
        <v>193</v>
      </c>
      <c r="F111" s="25" t="s">
        <v>65</v>
      </c>
      <c r="G111" s="16" t="s">
        <v>57</v>
      </c>
      <c r="H111" s="19">
        <v>39407</v>
      </c>
      <c r="I111" s="16" t="s">
        <v>58</v>
      </c>
      <c r="J111" s="16" t="s">
        <v>59</v>
      </c>
      <c r="K111" s="16">
        <v>10</v>
      </c>
      <c r="L111" s="20">
        <v>5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9</v>
      </c>
      <c r="U111" s="21">
        <f t="shared" si="0"/>
        <v>14</v>
      </c>
      <c r="V111" s="20">
        <v>59</v>
      </c>
      <c r="W111" s="22">
        <f t="shared" si="1"/>
        <v>0.23728813559322035</v>
      </c>
      <c r="X111" s="23"/>
      <c r="Y111" s="23">
        <f t="shared" si="2"/>
        <v>14</v>
      </c>
      <c r="Z111" s="24" t="s">
        <v>84</v>
      </c>
      <c r="AA111" s="16" t="s">
        <v>222</v>
      </c>
    </row>
    <row r="112" spans="1:27" ht="49.5">
      <c r="A112" s="16">
        <v>73</v>
      </c>
      <c r="B112" s="16" t="s">
        <v>52</v>
      </c>
      <c r="C112" s="17" t="s">
        <v>287</v>
      </c>
      <c r="D112" s="25" t="s">
        <v>288</v>
      </c>
      <c r="E112" s="25" t="s">
        <v>274</v>
      </c>
      <c r="F112" s="25" t="s">
        <v>65</v>
      </c>
      <c r="G112" s="16" t="s">
        <v>57</v>
      </c>
      <c r="H112" s="19">
        <v>38922</v>
      </c>
      <c r="I112" s="16" t="s">
        <v>58</v>
      </c>
      <c r="J112" s="16" t="s">
        <v>59</v>
      </c>
      <c r="K112" s="16">
        <v>11</v>
      </c>
      <c r="L112" s="20">
        <v>5</v>
      </c>
      <c r="M112" s="20">
        <v>3</v>
      </c>
      <c r="N112" s="20">
        <v>3</v>
      </c>
      <c r="O112" s="20">
        <v>3</v>
      </c>
      <c r="P112" s="20">
        <v>1</v>
      </c>
      <c r="Q112" s="20">
        <v>0</v>
      </c>
      <c r="R112" s="20">
        <v>8</v>
      </c>
      <c r="S112" s="20">
        <v>2</v>
      </c>
      <c r="T112" s="20">
        <v>8</v>
      </c>
      <c r="U112" s="21">
        <f t="shared" si="0"/>
        <v>33</v>
      </c>
      <c r="V112" s="20">
        <v>59</v>
      </c>
      <c r="W112" s="22">
        <f t="shared" si="1"/>
        <v>0.559322033898305</v>
      </c>
      <c r="X112" s="23"/>
      <c r="Y112" s="23">
        <f t="shared" si="2"/>
        <v>33</v>
      </c>
      <c r="Z112" s="24" t="s">
        <v>60</v>
      </c>
      <c r="AA112" s="16" t="s">
        <v>222</v>
      </c>
    </row>
    <row r="113" spans="1:27" ht="49.5">
      <c r="A113" s="16">
        <v>74</v>
      </c>
      <c r="B113" s="16" t="s">
        <v>52</v>
      </c>
      <c r="C113" s="17" t="s">
        <v>289</v>
      </c>
      <c r="D113" s="25" t="s">
        <v>290</v>
      </c>
      <c r="E113" s="25" t="s">
        <v>129</v>
      </c>
      <c r="F113" s="25" t="s">
        <v>291</v>
      </c>
      <c r="G113" s="16" t="s">
        <v>57</v>
      </c>
      <c r="H113" s="19">
        <v>38777</v>
      </c>
      <c r="I113" s="16" t="s">
        <v>58</v>
      </c>
      <c r="J113" s="16" t="s">
        <v>59</v>
      </c>
      <c r="K113" s="16">
        <v>11</v>
      </c>
      <c r="L113" s="20">
        <v>2</v>
      </c>
      <c r="M113" s="20">
        <v>3</v>
      </c>
      <c r="N113" s="20">
        <v>1</v>
      </c>
      <c r="O113" s="20">
        <v>0</v>
      </c>
      <c r="P113" s="20">
        <v>1</v>
      </c>
      <c r="Q113" s="20">
        <v>4</v>
      </c>
      <c r="R113" s="20">
        <v>8</v>
      </c>
      <c r="S113" s="20">
        <v>3</v>
      </c>
      <c r="T113" s="20">
        <v>9</v>
      </c>
      <c r="U113" s="21">
        <f t="shared" si="0"/>
        <v>31</v>
      </c>
      <c r="V113" s="20">
        <v>59</v>
      </c>
      <c r="W113" s="22">
        <f t="shared" si="1"/>
        <v>0.5254237288135594</v>
      </c>
      <c r="X113" s="23"/>
      <c r="Y113" s="23">
        <f t="shared" si="2"/>
        <v>31</v>
      </c>
      <c r="Z113" s="24" t="s">
        <v>66</v>
      </c>
      <c r="AA113" s="16" t="s">
        <v>222</v>
      </c>
    </row>
    <row r="114" spans="1:27" ht="36" customHeight="1">
      <c r="A114" s="16">
        <v>75</v>
      </c>
      <c r="B114" s="16" t="s">
        <v>52</v>
      </c>
      <c r="C114" s="17" t="s">
        <v>292</v>
      </c>
      <c r="D114" s="25" t="s">
        <v>293</v>
      </c>
      <c r="E114" s="25" t="s">
        <v>193</v>
      </c>
      <c r="F114" s="25" t="s">
        <v>275</v>
      </c>
      <c r="G114" s="16" t="s">
        <v>57</v>
      </c>
      <c r="H114" s="19">
        <v>38759</v>
      </c>
      <c r="I114" s="16" t="s">
        <v>58</v>
      </c>
      <c r="J114" s="16" t="s">
        <v>59</v>
      </c>
      <c r="K114" s="16">
        <v>11</v>
      </c>
      <c r="L114" s="20">
        <v>0</v>
      </c>
      <c r="M114" s="20">
        <v>4</v>
      </c>
      <c r="N114" s="20">
        <v>0</v>
      </c>
      <c r="O114" s="20">
        <v>4</v>
      </c>
      <c r="P114" s="20">
        <v>0</v>
      </c>
      <c r="Q114" s="20">
        <v>0</v>
      </c>
      <c r="R114" s="20">
        <v>7</v>
      </c>
      <c r="S114" s="20">
        <v>0</v>
      </c>
      <c r="T114" s="20">
        <v>8</v>
      </c>
      <c r="U114" s="21">
        <f t="shared" si="0"/>
        <v>23</v>
      </c>
      <c r="V114" s="20">
        <v>59</v>
      </c>
      <c r="W114" s="22">
        <f t="shared" si="1"/>
        <v>0.3898305084745763</v>
      </c>
      <c r="X114" s="23"/>
      <c r="Y114" s="23">
        <f t="shared" si="2"/>
        <v>23</v>
      </c>
      <c r="Z114" s="24" t="s">
        <v>84</v>
      </c>
      <c r="AA114" s="16" t="s">
        <v>222</v>
      </c>
    </row>
    <row r="115" spans="1:27" ht="49.5">
      <c r="A115" s="16">
        <v>76</v>
      </c>
      <c r="B115" s="16" t="s">
        <v>52</v>
      </c>
      <c r="C115" s="17" t="s">
        <v>294</v>
      </c>
      <c r="D115" s="25" t="s">
        <v>295</v>
      </c>
      <c r="E115" s="25" t="s">
        <v>94</v>
      </c>
      <c r="F115" s="25" t="s">
        <v>142</v>
      </c>
      <c r="G115" s="16" t="s">
        <v>57</v>
      </c>
      <c r="H115" s="19">
        <v>38843</v>
      </c>
      <c r="I115" s="16" t="s">
        <v>58</v>
      </c>
      <c r="J115" s="16" t="s">
        <v>59</v>
      </c>
      <c r="K115" s="16">
        <v>11</v>
      </c>
      <c r="L115" s="20">
        <v>0.5</v>
      </c>
      <c r="M115" s="20">
        <v>1</v>
      </c>
      <c r="N115" s="20">
        <v>0</v>
      </c>
      <c r="O115" s="20">
        <v>0</v>
      </c>
      <c r="P115" s="20">
        <v>0</v>
      </c>
      <c r="Q115" s="20">
        <v>4</v>
      </c>
      <c r="R115" s="20">
        <v>6</v>
      </c>
      <c r="S115" s="20">
        <v>0</v>
      </c>
      <c r="T115" s="20">
        <v>10</v>
      </c>
      <c r="U115" s="21">
        <f t="shared" si="0"/>
        <v>21.5</v>
      </c>
      <c r="V115" s="20">
        <v>59</v>
      </c>
      <c r="W115" s="22">
        <f t="shared" si="1"/>
        <v>0.3644067796610169</v>
      </c>
      <c r="X115" s="23"/>
      <c r="Y115" s="23">
        <f t="shared" si="2"/>
        <v>21.5</v>
      </c>
      <c r="Z115" s="24" t="s">
        <v>84</v>
      </c>
      <c r="AA115" s="16" t="s">
        <v>222</v>
      </c>
    </row>
    <row r="116" spans="1:27" ht="49.5">
      <c r="A116" s="16">
        <v>77</v>
      </c>
      <c r="B116" s="16" t="s">
        <v>52</v>
      </c>
      <c r="C116" s="17" t="s">
        <v>296</v>
      </c>
      <c r="D116" s="25" t="s">
        <v>297</v>
      </c>
      <c r="E116" s="25" t="s">
        <v>118</v>
      </c>
      <c r="F116" s="25" t="s">
        <v>298</v>
      </c>
      <c r="G116" s="16" t="s">
        <v>57</v>
      </c>
      <c r="H116" s="19">
        <v>39029</v>
      </c>
      <c r="I116" s="16" t="s">
        <v>58</v>
      </c>
      <c r="J116" s="16" t="s">
        <v>59</v>
      </c>
      <c r="K116" s="16">
        <v>11</v>
      </c>
      <c r="L116" s="20">
        <v>0</v>
      </c>
      <c r="M116" s="20">
        <v>1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4</v>
      </c>
      <c r="T116" s="20">
        <v>0</v>
      </c>
      <c r="U116" s="21">
        <f t="shared" si="0"/>
        <v>5</v>
      </c>
      <c r="V116" s="20">
        <v>59</v>
      </c>
      <c r="W116" s="22">
        <f t="shared" si="1"/>
        <v>0.0847457627118644</v>
      </c>
      <c r="X116" s="23"/>
      <c r="Y116" s="23">
        <f t="shared" si="2"/>
        <v>5</v>
      </c>
      <c r="Z116" s="24" t="s">
        <v>84</v>
      </c>
      <c r="AA116" s="16" t="s">
        <v>222</v>
      </c>
    </row>
    <row r="117" spans="1:27" ht="50.25" customHeight="1">
      <c r="A117" s="6" t="s">
        <v>299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45.75" customHeight="1">
      <c r="A118" s="6" t="s">
        <v>300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50.25" customHeight="1">
      <c r="A119" s="6" t="s">
        <v>301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50.25" customHeight="1">
      <c r="A120" s="6" t="s">
        <v>301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</sheetData>
  <sheetProtection selectLockedCells="1" selectUnlockedCells="1"/>
  <autoFilter ref="A39:AB120"/>
  <mergeCells count="24">
    <mergeCell ref="A1:AA1"/>
    <mergeCell ref="A2:AA2"/>
    <mergeCell ref="A3:AA3"/>
    <mergeCell ref="K4:U4"/>
    <mergeCell ref="A5:AA5"/>
    <mergeCell ref="A6:AA6"/>
    <mergeCell ref="A7:AA7"/>
    <mergeCell ref="A8:AA8"/>
    <mergeCell ref="A10:AA10"/>
    <mergeCell ref="A12:AA12"/>
    <mergeCell ref="A16:AA16"/>
    <mergeCell ref="A17:AA17"/>
    <mergeCell ref="A18:AA18"/>
    <mergeCell ref="A20:AA20"/>
    <mergeCell ref="A21:AA21"/>
    <mergeCell ref="A23:IV23"/>
    <mergeCell ref="A24:IV24"/>
    <mergeCell ref="A25:IV25"/>
    <mergeCell ref="A27:IV27"/>
    <mergeCell ref="A28:IV28"/>
    <mergeCell ref="A33:AA33"/>
    <mergeCell ref="A34:AA34"/>
    <mergeCell ref="A36:AA36"/>
    <mergeCell ref="A37:AA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2023-10-12T08:59:38Z</dcterms:modified>
  <cp:category/>
  <cp:version/>
  <cp:contentType/>
  <cp:contentStatus/>
  <cp:revision>2</cp:revision>
</cp:coreProperties>
</file>