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'Лист1'!$A$37:$X$37</definedName>
    <definedName name="Excel_BuiltIn__FilterDatabase" localSheetId="0">'Лист1'!$A$37:$X$37</definedName>
    <definedName name="Excel_BuiltIn_Print_Area" localSheetId="0">'Лист1'!$A$36:$X$49</definedName>
    <definedName name="_xlnm.Print_Area" localSheetId="0">'Лист1'!$J$38</definedName>
  </definedNames>
  <calcPr fullCalcOnLoad="1"/>
</workbook>
</file>

<file path=xl/sharedStrings.xml><?xml version="1.0" encoding="utf-8"?>
<sst xmlns="http://schemas.openxmlformats.org/spreadsheetml/2006/main" count="151" uniqueCount="97">
  <si>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</si>
  <si>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</si>
  <si>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 (юноши)</t>
    </r>
    <r>
      <rPr>
        <b/>
        <sz val="14"/>
        <color indexed="8"/>
        <rFont val="Times New Roman"/>
        <family val="1"/>
      </rPr>
      <t xml:space="preserve"> в 2023/24 учебном году</t>
    </r>
  </si>
  <si>
    <t>Место проведения: Муниципальное бюджетное общеобразовательное учреждение "Средняя общеобразовательная школа №1"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</si>
  <si>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27.10.2023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</si>
  <si>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 10  , 5 класс -0    , 6 класс - 0    ,  7 класс - 7  , 8 класс -  0   , 9 класс - 0   , 10 класс -2   , 11 класс -1    .</t>
    </r>
  </si>
  <si>
    <t>На заседании присутствовали 5 членов жюри.</t>
  </si>
  <si>
    <t>Председатель жюри: Трунова Светлана Фёдоровна</t>
  </si>
  <si>
    <t>Секретарь жюри: Бирёва Анна Михайловна</t>
  </si>
  <si>
    <t>Члены жюри: Борисова Ольга Александровна, Бортникова Ирина валентиновна, Пузина Светлана Анатольевна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</si>
  <si>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</si>
  <si>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 (юноши).</t>
  </si>
  <si>
    <t>2. Определение победителей и призеров школьного этапа всероссийской олимпиады школьников по физической культуре (юноши).</t>
  </si>
  <si>
    <t xml:space="preserve">Слушали: </t>
  </si>
  <si>
    <r>
      <rPr>
        <sz val="14"/>
        <color indexed="8"/>
        <rFont val="Times New Roman"/>
        <family val="1"/>
      </rPr>
      <t>Председателя жюри, котор (ый</t>
    </r>
    <r>
      <rPr>
        <sz val="14"/>
        <color indexed="60"/>
        <rFont val="Times New Roman"/>
        <family val="1"/>
      </rPr>
      <t>/ая)</t>
    </r>
    <r>
      <rPr>
        <sz val="14"/>
        <color indexed="8"/>
        <rFont val="Times New Roman"/>
        <family val="1"/>
      </rPr>
      <t xml:space="preserve"> познакомил(</t>
    </r>
    <r>
      <rPr>
        <sz val="14"/>
        <color indexed="60"/>
        <rFont val="Times New Roman"/>
        <family val="1"/>
      </rPr>
      <t>а)</t>
    </r>
    <r>
      <rPr>
        <sz val="14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физической культуре (юноши)</t>
    </r>
    <r>
      <rPr>
        <b/>
        <sz val="14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</si>
  <si>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</si>
  <si>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</si>
  <si>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</si>
  <si>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</si>
  <si>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 (юноши)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</si>
  <si>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</si>
  <si>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</si>
  <si>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</si>
  <si>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</si>
  <si>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</si>
  <si>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</si>
  <si>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</si>
  <si>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</si>
  <si>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</si>
  <si>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</si>
  <si>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</si>
  <si>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</si>
  <si>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</si>
  <si>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</si>
  <si>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</si>
  <si>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</si>
  <si>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</si>
  <si>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</si>
  <si>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</si>
  <si>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</si>
  <si>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</si>
  <si>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</si>
  <si>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</si>
  <si>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</si>
  <si>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 Мичуринск</t>
  </si>
  <si>
    <t>ф0705</t>
  </si>
  <si>
    <t>Свотнев</t>
  </si>
  <si>
    <t>Иван</t>
  </si>
  <si>
    <t>Владимирович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</si>
  <si>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</si>
  <si>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</si>
  <si>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 1"</t>
  </si>
  <si>
    <t>Победитель</t>
  </si>
  <si>
    <t>Трунова Светлана Фёдоровна</t>
  </si>
  <si>
    <t>ф0710</t>
  </si>
  <si>
    <t>Стрыгин</t>
  </si>
  <si>
    <t>Ярослав</t>
  </si>
  <si>
    <t>Сергеевич</t>
  </si>
  <si>
    <t>Участник</t>
  </si>
  <si>
    <t>Бирёва Анна Михайловна</t>
  </si>
  <si>
    <t>ф0713</t>
  </si>
  <si>
    <t>Шамрай</t>
  </si>
  <si>
    <t>Егор</t>
  </si>
  <si>
    <t>Анатольевич</t>
  </si>
  <si>
    <t>ф0711</t>
  </si>
  <si>
    <t>Поляков</t>
  </si>
  <si>
    <t>Денис</t>
  </si>
  <si>
    <t>Дмитриевич</t>
  </si>
  <si>
    <t>ф0712</t>
  </si>
  <si>
    <t>Сефералиев</t>
  </si>
  <si>
    <t>Асрет</t>
  </si>
  <si>
    <t>Эльдарович</t>
  </si>
  <si>
    <t>ф0706</t>
  </si>
  <si>
    <t>Игнатов</t>
  </si>
  <si>
    <t>Станислав</t>
  </si>
  <si>
    <t>Алексеевич</t>
  </si>
  <si>
    <t>ф0701</t>
  </si>
  <si>
    <t>Крутых</t>
  </si>
  <si>
    <t>Михаил</t>
  </si>
  <si>
    <t>Александрович</t>
  </si>
  <si>
    <t>Ф1017</t>
  </si>
  <si>
    <t>Лоскутов</t>
  </si>
  <si>
    <t>Артем</t>
  </si>
  <si>
    <t>Павлович</t>
  </si>
  <si>
    <t>Ф1016</t>
  </si>
  <si>
    <t>Шмаков</t>
  </si>
  <si>
    <t>Илья</t>
  </si>
  <si>
    <t>Ф1118</t>
  </si>
  <si>
    <t>Колтаков</t>
  </si>
  <si>
    <t>Кузьма</t>
  </si>
  <si>
    <t>Романович</t>
  </si>
  <si>
    <r>
      <rPr>
        <sz val="18"/>
        <rFont val="Times New Roman"/>
        <family val="1"/>
      </rPr>
      <t xml:space="preserve">   Председатель жюри: Трунова С.Ф.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</si>
  <si>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Бирёва А.М.</t>
    </r>
    <r>
      <rPr>
        <i/>
        <sz val="18"/>
        <rFont val="Times New Roman"/>
        <family val="1"/>
      </rPr>
      <t xml:space="preserve"> (подпись)______________________</t>
    </r>
  </si>
  <si>
    <t>от «30» октября 2023 г.</t>
  </si>
  <si>
    <t>Призер</t>
  </si>
  <si>
    <r>
      <t>1. Количество победителей:</t>
    </r>
    <r>
      <rPr>
        <b/>
        <sz val="14"/>
        <color indexed="8"/>
        <rFont val="Times New Roman"/>
        <family val="1"/>
      </rPr>
      <t xml:space="preserve"> всего  - 2  , 5 класс -0    , 6 класс -  0   ,  7 класс - 1  , 8 класс -0    , 9 класс - 0   , 10 класс - 0   , 11 класс - 1   .</t>
    </r>
  </si>
  <si>
    <r>
      <t xml:space="preserve">2. Количество призеров: </t>
    </r>
    <r>
      <rPr>
        <b/>
        <sz val="14"/>
        <color indexed="8"/>
        <rFont val="Times New Roman"/>
        <family val="1"/>
      </rPr>
      <t>всего  - 1   , 5 класс - 0   , 6 класс -   0  ,  7 класс - 1  , 8 класс -  0   , 9 класс - 0   , 10 класс -0    , 11 класс -  0   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</si>
</sst>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SheetLayoutView="87" zoomScalePageLayoutView="0" workbookViewId="0" topLeftCell="A43">
      <selection activeCell="A25" sqref="A25:X2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9.7109375" style="0" customWidth="1"/>
    <col min="8" max="8" width="17.00390625" style="0" customWidth="1"/>
    <col min="9" max="9" width="18.00390625" style="0" customWidth="1"/>
    <col min="10" max="10" width="51.7109375" style="0" customWidth="1"/>
    <col min="11" max="11" width="8.7109375" style="0" customWidth="1"/>
    <col min="12" max="13" width="10.421875" style="0" customWidth="1"/>
    <col min="14" max="14" width="11.28125" style="1" customWidth="1"/>
    <col min="15" max="15" width="11.28125" style="0" customWidth="1"/>
    <col min="16" max="16" width="12.28125" style="1" customWidth="1"/>
    <col min="17" max="17" width="11.00390625" style="0" customWidth="1"/>
    <col min="18" max="18" width="12.7109375" style="0" customWidth="1"/>
    <col min="19" max="19" width="14.00390625" style="0" customWidth="1"/>
    <col min="20" max="20" width="16.57421875" style="0" customWidth="1"/>
    <col min="21" max="21" width="15.57421875" style="0" customWidth="1"/>
    <col min="22" max="22" width="15.00390625" style="0" customWidth="1"/>
    <col min="23" max="23" width="20.28125" style="0" customWidth="1"/>
    <col min="24" max="24" width="21.8515625" style="0" customWidth="1"/>
  </cols>
  <sheetData>
    <row r="1" spans="1:23" s="2" customFormat="1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8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2" customFormat="1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s="2" customFormat="1" ht="18.75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29" t="s">
        <v>93</v>
      </c>
      <c r="P4" s="29"/>
      <c r="Q4" s="29"/>
      <c r="R4" s="29"/>
      <c r="S4" s="29"/>
      <c r="T4" s="4"/>
      <c r="U4" s="4"/>
      <c r="V4" s="4"/>
      <c r="W4" s="4"/>
    </row>
    <row r="5" spans="1:23" s="2" customFormat="1" ht="18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2" customFormat="1" ht="18.75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3" s="2" customFormat="1" ht="18.75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s="2" customFormat="1" ht="18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2" customFormat="1" ht="18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6"/>
      <c r="P9" s="7"/>
      <c r="Q9" s="6"/>
      <c r="R9" s="6"/>
      <c r="S9" s="6"/>
      <c r="T9" s="6"/>
      <c r="U9" s="6"/>
      <c r="V9" s="6"/>
      <c r="W9" s="6"/>
    </row>
    <row r="10" spans="1:23" s="2" customFormat="1" ht="18.75">
      <c r="A10" s="30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6"/>
      <c r="P11" s="7"/>
      <c r="Q11" s="6"/>
      <c r="R11" s="6"/>
      <c r="S11" s="6"/>
      <c r="T11" s="6"/>
      <c r="U11" s="6"/>
      <c r="V11" s="6"/>
      <c r="W11" s="6"/>
    </row>
    <row r="12" spans="1:23" s="2" customFormat="1" ht="23.25" customHeight="1">
      <c r="A12" s="31" t="s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s="2" customFormat="1" ht="18.75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7"/>
      <c r="Q13" s="6"/>
      <c r="R13" s="6"/>
      <c r="S13" s="6"/>
      <c r="T13" s="6"/>
      <c r="U13" s="6"/>
      <c r="V13" s="6"/>
      <c r="W13" s="6"/>
    </row>
    <row r="14" spans="1:23" s="2" customFormat="1" ht="18.7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/>
      <c r="P14" s="7"/>
      <c r="Q14" s="6"/>
      <c r="R14" s="6"/>
      <c r="S14" s="6"/>
      <c r="T14" s="6"/>
      <c r="U14" s="6"/>
      <c r="V14" s="6"/>
      <c r="W14" s="6"/>
    </row>
    <row r="15" spans="1:23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/>
      <c r="P15" s="7"/>
      <c r="Q15" s="6"/>
      <c r="R15" s="6"/>
      <c r="S15" s="6"/>
      <c r="T15" s="6"/>
      <c r="U15" s="6"/>
      <c r="V15" s="6"/>
      <c r="W15" s="6"/>
    </row>
    <row r="16" spans="1:23" s="2" customFormat="1" ht="18.75">
      <c r="A16" s="32" t="s">
        <v>10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2" customFormat="1" ht="18.75">
      <c r="A17" s="30" t="s">
        <v>11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s="2" customFormat="1" ht="18.75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2" customFormat="1" ht="18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6"/>
      <c r="P19" s="7"/>
      <c r="Q19" s="6"/>
      <c r="R19" s="6"/>
      <c r="S19" s="6"/>
      <c r="T19" s="6"/>
      <c r="U19" s="6"/>
      <c r="V19" s="6"/>
      <c r="W19" s="6"/>
    </row>
    <row r="20" spans="1:23" s="2" customFormat="1" ht="18.7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s="2" customFormat="1" ht="18.75">
      <c r="A21" s="30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s="2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7"/>
      <c r="Q22" s="6"/>
      <c r="R22" s="6"/>
      <c r="S22" s="6"/>
      <c r="T22" s="6"/>
      <c r="U22" s="6"/>
      <c r="V22" s="6"/>
      <c r="W22" s="6"/>
    </row>
    <row r="23" spans="1:24" s="5" customFormat="1" ht="18.75">
      <c r="A23" s="30" t="s">
        <v>15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s="5" customFormat="1" ht="18.75">
      <c r="A24" s="30" t="s">
        <v>95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s="5" customFormat="1" ht="18.75">
      <c r="A25" s="30" t="s">
        <v>96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3" s="2" customFormat="1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7"/>
      <c r="Q26" s="6"/>
      <c r="R26" s="6"/>
      <c r="S26" s="6"/>
      <c r="T26" s="6"/>
      <c r="U26" s="6"/>
      <c r="V26" s="6"/>
      <c r="W26" s="6"/>
    </row>
    <row r="27" spans="1:24" s="5" customFormat="1" ht="18.75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5" customFormat="1" ht="18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3" s="2" customFormat="1" ht="18.75">
      <c r="A29" s="32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s="2" customFormat="1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8"/>
      <c r="P30" s="9"/>
      <c r="Q30" s="8"/>
      <c r="R30" s="8"/>
      <c r="S30" s="8"/>
      <c r="T30" s="8"/>
      <c r="U30" s="8"/>
      <c r="V30" s="8"/>
      <c r="W30" s="8"/>
    </row>
    <row r="31" spans="1:23" s="2" customFormat="1" ht="18.75">
      <c r="A31" s="32" t="s">
        <v>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s="2" customFormat="1" ht="18.75">
      <c r="A32" s="33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s="2" customFormat="1" ht="18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8"/>
      <c r="P33" s="9"/>
      <c r="Q33" s="8"/>
      <c r="R33" s="8"/>
      <c r="S33" s="8"/>
      <c r="T33" s="8"/>
      <c r="U33" s="8"/>
      <c r="V33" s="8"/>
      <c r="W33" s="8"/>
    </row>
    <row r="34" spans="1:23" ht="22.5" customHeight="1">
      <c r="A34" s="34" t="s">
        <v>20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4" ht="22.5" customHeight="1">
      <c r="A35" s="34" t="s">
        <v>51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4:16" s="10" customFormat="1" ht="15">
      <c r="N36" s="11"/>
      <c r="P36" s="11"/>
    </row>
    <row r="37" spans="1:24" ht="96" customHeight="1">
      <c r="A37" s="12" t="s">
        <v>21</v>
      </c>
      <c r="B37" s="12" t="s">
        <v>22</v>
      </c>
      <c r="C37" s="12" t="s">
        <v>23</v>
      </c>
      <c r="D37" s="12" t="s">
        <v>24</v>
      </c>
      <c r="E37" s="12" t="s">
        <v>25</v>
      </c>
      <c r="F37" s="12" t="s">
        <v>26</v>
      </c>
      <c r="G37" s="12" t="s">
        <v>27</v>
      </c>
      <c r="H37" s="13" t="s">
        <v>28</v>
      </c>
      <c r="I37" s="12" t="s">
        <v>29</v>
      </c>
      <c r="J37" s="12" t="s">
        <v>30</v>
      </c>
      <c r="K37" s="13" t="s">
        <v>31</v>
      </c>
      <c r="L37" s="12" t="s">
        <v>32</v>
      </c>
      <c r="M37" s="12" t="s">
        <v>33</v>
      </c>
      <c r="N37" s="14" t="s">
        <v>34</v>
      </c>
      <c r="O37" s="12" t="s">
        <v>35</v>
      </c>
      <c r="P37" s="14" t="s">
        <v>36</v>
      </c>
      <c r="Q37" s="12" t="s">
        <v>35</v>
      </c>
      <c r="R37" s="13" t="s">
        <v>37</v>
      </c>
      <c r="S37" s="13" t="s">
        <v>38</v>
      </c>
      <c r="T37" s="13" t="s">
        <v>39</v>
      </c>
      <c r="U37" s="13" t="s">
        <v>40</v>
      </c>
      <c r="V37" s="13" t="s">
        <v>41</v>
      </c>
      <c r="W37" s="13" t="s">
        <v>42</v>
      </c>
      <c r="X37" s="12" t="s">
        <v>43</v>
      </c>
    </row>
    <row r="38" spans="1:24" ht="64.5" customHeight="1">
      <c r="A38" s="15">
        <v>1</v>
      </c>
      <c r="B38" s="15" t="s">
        <v>44</v>
      </c>
      <c r="C38" s="16" t="s">
        <v>45</v>
      </c>
      <c r="D38" s="16" t="s">
        <v>46</v>
      </c>
      <c r="E38" s="16" t="s">
        <v>47</v>
      </c>
      <c r="F38" s="16" t="s">
        <v>48</v>
      </c>
      <c r="G38" s="16" t="s">
        <v>49</v>
      </c>
      <c r="H38" s="17">
        <v>40246</v>
      </c>
      <c r="I38" s="15" t="s">
        <v>50</v>
      </c>
      <c r="J38" s="16" t="s">
        <v>51</v>
      </c>
      <c r="K38" s="18">
        <v>7</v>
      </c>
      <c r="L38" s="19">
        <v>4</v>
      </c>
      <c r="M38" s="19">
        <v>13.1</v>
      </c>
      <c r="N38" s="19">
        <v>27.91</v>
      </c>
      <c r="O38" s="19">
        <v>30</v>
      </c>
      <c r="P38" s="19">
        <v>14</v>
      </c>
      <c r="Q38" s="19">
        <v>29</v>
      </c>
      <c r="R38" s="20">
        <f aca="true" t="shared" si="0" ref="R38:R48">SUM(L38,M38,O38,Q38)</f>
        <v>76.1</v>
      </c>
      <c r="S38" s="19">
        <v>100</v>
      </c>
      <c r="T38" s="21">
        <f aca="true" t="shared" si="1" ref="T38:T48">R38/S38</f>
        <v>0.7609999999999999</v>
      </c>
      <c r="U38" s="22"/>
      <c r="V38" s="22">
        <f aca="true" t="shared" si="2" ref="V38:V48">SUM(R38,U38)</f>
        <v>76.1</v>
      </c>
      <c r="W38" s="23" t="s">
        <v>52</v>
      </c>
      <c r="X38" s="15" t="s">
        <v>53</v>
      </c>
    </row>
    <row r="39" spans="1:24" ht="75">
      <c r="A39" s="15">
        <v>2</v>
      </c>
      <c r="B39" s="15" t="s">
        <v>44</v>
      </c>
      <c r="C39" s="16" t="s">
        <v>54</v>
      </c>
      <c r="D39" s="16" t="s">
        <v>55</v>
      </c>
      <c r="E39" s="16" t="s">
        <v>56</v>
      </c>
      <c r="F39" s="16" t="s">
        <v>57</v>
      </c>
      <c r="G39" s="16" t="s">
        <v>49</v>
      </c>
      <c r="H39" s="17">
        <v>40470</v>
      </c>
      <c r="I39" s="15" t="s">
        <v>50</v>
      </c>
      <c r="J39" s="16" t="s">
        <v>51</v>
      </c>
      <c r="K39" s="18">
        <v>7</v>
      </c>
      <c r="L39" s="19">
        <v>7</v>
      </c>
      <c r="M39" s="19">
        <v>7.5</v>
      </c>
      <c r="N39" s="19">
        <v>37.91</v>
      </c>
      <c r="O39" s="19">
        <v>22.1</v>
      </c>
      <c r="P39" s="19">
        <v>14.16</v>
      </c>
      <c r="Q39" s="19">
        <v>28.7</v>
      </c>
      <c r="R39" s="20">
        <f t="shared" si="0"/>
        <v>65.3</v>
      </c>
      <c r="S39" s="19">
        <v>100</v>
      </c>
      <c r="T39" s="21">
        <f t="shared" si="1"/>
        <v>0.653</v>
      </c>
      <c r="U39" s="22"/>
      <c r="V39" s="22">
        <f t="shared" si="2"/>
        <v>65.3</v>
      </c>
      <c r="W39" s="23" t="s">
        <v>94</v>
      </c>
      <c r="X39" s="15" t="s">
        <v>59</v>
      </c>
    </row>
    <row r="40" spans="1:24" ht="75">
      <c r="A40" s="15">
        <v>3</v>
      </c>
      <c r="B40" s="15" t="s">
        <v>44</v>
      </c>
      <c r="C40" s="16" t="s">
        <v>60</v>
      </c>
      <c r="D40" s="16" t="s">
        <v>61</v>
      </c>
      <c r="E40" s="16" t="s">
        <v>62</v>
      </c>
      <c r="F40" s="16" t="s">
        <v>63</v>
      </c>
      <c r="G40" s="16" t="s">
        <v>49</v>
      </c>
      <c r="H40" s="17">
        <v>40217</v>
      </c>
      <c r="I40" s="15" t="s">
        <v>50</v>
      </c>
      <c r="J40" s="16" t="s">
        <v>51</v>
      </c>
      <c r="K40" s="18">
        <v>7</v>
      </c>
      <c r="L40" s="19">
        <v>2</v>
      </c>
      <c r="M40" s="19">
        <v>9.2</v>
      </c>
      <c r="N40" s="19">
        <v>35.16</v>
      </c>
      <c r="O40" s="19">
        <v>23.8</v>
      </c>
      <c r="P40" s="19">
        <v>13.56</v>
      </c>
      <c r="Q40" s="19">
        <v>30</v>
      </c>
      <c r="R40" s="20">
        <f t="shared" si="0"/>
        <v>65</v>
      </c>
      <c r="S40" s="19">
        <v>100</v>
      </c>
      <c r="T40" s="21">
        <f t="shared" si="1"/>
        <v>0.65</v>
      </c>
      <c r="U40" s="22"/>
      <c r="V40" s="22">
        <f t="shared" si="2"/>
        <v>65</v>
      </c>
      <c r="W40" s="23" t="s">
        <v>58</v>
      </c>
      <c r="X40" s="15" t="s">
        <v>53</v>
      </c>
    </row>
    <row r="41" spans="1:24" ht="75">
      <c r="A41" s="15">
        <v>4</v>
      </c>
      <c r="B41" s="15" t="s">
        <v>44</v>
      </c>
      <c r="C41" s="16" t="s">
        <v>64</v>
      </c>
      <c r="D41" s="16" t="s">
        <v>65</v>
      </c>
      <c r="E41" s="16" t="s">
        <v>66</v>
      </c>
      <c r="F41" s="16" t="s">
        <v>67</v>
      </c>
      <c r="G41" s="16" t="s">
        <v>49</v>
      </c>
      <c r="H41" s="17">
        <v>40452</v>
      </c>
      <c r="I41" s="15" t="s">
        <v>50</v>
      </c>
      <c r="J41" s="16" t="s">
        <v>51</v>
      </c>
      <c r="K41" s="18">
        <v>7</v>
      </c>
      <c r="L41" s="19">
        <v>2</v>
      </c>
      <c r="M41" s="19">
        <v>5.4</v>
      </c>
      <c r="N41" s="19">
        <v>30.39</v>
      </c>
      <c r="O41" s="19">
        <v>27.6</v>
      </c>
      <c r="P41" s="19">
        <v>15.85</v>
      </c>
      <c r="Q41" s="19">
        <v>25.7</v>
      </c>
      <c r="R41" s="20">
        <f t="shared" si="0"/>
        <v>60.7</v>
      </c>
      <c r="S41" s="19">
        <v>100</v>
      </c>
      <c r="T41" s="21">
        <f t="shared" si="1"/>
        <v>0.607</v>
      </c>
      <c r="U41" s="22"/>
      <c r="V41" s="22">
        <f t="shared" si="2"/>
        <v>60.7</v>
      </c>
      <c r="W41" s="23" t="s">
        <v>58</v>
      </c>
      <c r="X41" s="15" t="s">
        <v>59</v>
      </c>
    </row>
    <row r="42" spans="1:24" ht="75">
      <c r="A42" s="15">
        <v>5</v>
      </c>
      <c r="B42" s="15" t="s">
        <v>44</v>
      </c>
      <c r="C42" s="16" t="s">
        <v>68</v>
      </c>
      <c r="D42" s="16" t="s">
        <v>69</v>
      </c>
      <c r="E42" s="16" t="s">
        <v>70</v>
      </c>
      <c r="F42" s="16" t="s">
        <v>71</v>
      </c>
      <c r="G42" s="16" t="s">
        <v>49</v>
      </c>
      <c r="H42" s="17">
        <v>40452</v>
      </c>
      <c r="I42" s="15" t="s">
        <v>50</v>
      </c>
      <c r="J42" s="16" t="s">
        <v>51</v>
      </c>
      <c r="K42" s="18">
        <v>7</v>
      </c>
      <c r="L42" s="19">
        <v>3</v>
      </c>
      <c r="M42" s="19">
        <v>8.2</v>
      </c>
      <c r="N42" s="19">
        <v>38.25</v>
      </c>
      <c r="O42" s="19">
        <v>21.8</v>
      </c>
      <c r="P42" s="19">
        <v>14.78</v>
      </c>
      <c r="Q42" s="19">
        <v>27.5</v>
      </c>
      <c r="R42" s="20">
        <f t="shared" si="0"/>
        <v>60.5</v>
      </c>
      <c r="S42" s="19">
        <v>100</v>
      </c>
      <c r="T42" s="21">
        <f t="shared" si="1"/>
        <v>0.605</v>
      </c>
      <c r="U42" s="22"/>
      <c r="V42" s="22">
        <f t="shared" si="2"/>
        <v>60.5</v>
      </c>
      <c r="W42" s="23" t="s">
        <v>58</v>
      </c>
      <c r="X42" s="15" t="s">
        <v>53</v>
      </c>
    </row>
    <row r="43" spans="1:24" ht="75">
      <c r="A43" s="15">
        <v>6</v>
      </c>
      <c r="B43" s="15" t="s">
        <v>44</v>
      </c>
      <c r="C43" s="16" t="s">
        <v>72</v>
      </c>
      <c r="D43" s="16" t="s">
        <v>73</v>
      </c>
      <c r="E43" s="16" t="s">
        <v>74</v>
      </c>
      <c r="F43" s="16" t="s">
        <v>75</v>
      </c>
      <c r="G43" s="16" t="s">
        <v>49</v>
      </c>
      <c r="H43" s="17">
        <v>40379</v>
      </c>
      <c r="I43" s="15" t="s">
        <v>50</v>
      </c>
      <c r="J43" s="16" t="s">
        <v>51</v>
      </c>
      <c r="K43" s="18">
        <v>7</v>
      </c>
      <c r="L43" s="19">
        <v>3</v>
      </c>
      <c r="M43" s="19">
        <v>9</v>
      </c>
      <c r="N43" s="19">
        <v>51.72</v>
      </c>
      <c r="O43" s="19">
        <v>16.2</v>
      </c>
      <c r="P43" s="19">
        <v>13.62</v>
      </c>
      <c r="Q43" s="19">
        <v>29.8</v>
      </c>
      <c r="R43" s="20">
        <f t="shared" si="0"/>
        <v>58</v>
      </c>
      <c r="S43" s="19">
        <v>100</v>
      </c>
      <c r="T43" s="21">
        <f t="shared" si="1"/>
        <v>0.58</v>
      </c>
      <c r="U43" s="22"/>
      <c r="V43" s="22">
        <f t="shared" si="2"/>
        <v>58</v>
      </c>
      <c r="W43" s="23" t="s">
        <v>58</v>
      </c>
      <c r="X43" s="15" t="s">
        <v>53</v>
      </c>
    </row>
    <row r="44" spans="1:24" ht="75.75" thickBot="1">
      <c r="A44" s="15">
        <v>7</v>
      </c>
      <c r="B44" s="15" t="s">
        <v>44</v>
      </c>
      <c r="C44" s="16" t="s">
        <v>76</v>
      </c>
      <c r="D44" s="16" t="s">
        <v>77</v>
      </c>
      <c r="E44" s="16" t="s">
        <v>78</v>
      </c>
      <c r="F44" s="16" t="s">
        <v>79</v>
      </c>
      <c r="G44" s="16" t="s">
        <v>49</v>
      </c>
      <c r="H44" s="17">
        <v>40489</v>
      </c>
      <c r="I44" s="15" t="s">
        <v>50</v>
      </c>
      <c r="J44" s="16" t="s">
        <v>51</v>
      </c>
      <c r="K44" s="18">
        <v>7</v>
      </c>
      <c r="L44" s="19">
        <v>2</v>
      </c>
      <c r="M44" s="19">
        <v>6</v>
      </c>
      <c r="N44" s="19">
        <v>43.15</v>
      </c>
      <c r="O44" s="19">
        <v>19.4</v>
      </c>
      <c r="P44" s="24">
        <v>14.53</v>
      </c>
      <c r="Q44" s="19">
        <v>28.1</v>
      </c>
      <c r="R44" s="20">
        <f t="shared" si="0"/>
        <v>55.5</v>
      </c>
      <c r="S44" s="19">
        <v>100</v>
      </c>
      <c r="T44" s="21">
        <f t="shared" si="1"/>
        <v>0.555</v>
      </c>
      <c r="U44" s="22"/>
      <c r="V44" s="22">
        <f t="shared" si="2"/>
        <v>55.5</v>
      </c>
      <c r="W44" s="23" t="s">
        <v>58</v>
      </c>
      <c r="X44" s="15" t="s">
        <v>53</v>
      </c>
    </row>
    <row r="45" spans="1:24" ht="75.75" thickBot="1">
      <c r="A45" s="15">
        <v>8</v>
      </c>
      <c r="B45" s="15" t="s">
        <v>44</v>
      </c>
      <c r="C45" s="16" t="s">
        <v>87</v>
      </c>
      <c r="D45" s="16" t="s">
        <v>88</v>
      </c>
      <c r="E45" s="16" t="s">
        <v>89</v>
      </c>
      <c r="F45" s="16" t="s">
        <v>90</v>
      </c>
      <c r="G45" s="16" t="s">
        <v>49</v>
      </c>
      <c r="H45" s="17">
        <v>38936</v>
      </c>
      <c r="I45" s="15" t="s">
        <v>50</v>
      </c>
      <c r="J45" s="16" t="s">
        <v>51</v>
      </c>
      <c r="K45" s="18">
        <v>11</v>
      </c>
      <c r="L45" s="19">
        <v>17.5</v>
      </c>
      <c r="M45" s="19">
        <v>32</v>
      </c>
      <c r="N45" s="19">
        <v>34.94</v>
      </c>
      <c r="O45" s="19">
        <v>40</v>
      </c>
      <c r="P45" s="19"/>
      <c r="Q45" s="19"/>
      <c r="R45" s="20">
        <f>SUM(L45,M45,O45,Q45)</f>
        <v>89.5</v>
      </c>
      <c r="S45" s="19">
        <v>100</v>
      </c>
      <c r="T45" s="21">
        <f>R45/S45</f>
        <v>0.895</v>
      </c>
      <c r="U45" s="22"/>
      <c r="V45" s="22">
        <f>SUM(R45,U45)</f>
        <v>89.5</v>
      </c>
      <c r="W45" s="23" t="s">
        <v>52</v>
      </c>
      <c r="X45" s="15" t="s">
        <v>53</v>
      </c>
    </row>
    <row r="46" spans="1:24" ht="75.75" thickBot="1">
      <c r="A46" s="15">
        <v>9</v>
      </c>
      <c r="B46" s="15" t="s">
        <v>44</v>
      </c>
      <c r="C46" s="16" t="s">
        <v>80</v>
      </c>
      <c r="D46" s="16" t="s">
        <v>81</v>
      </c>
      <c r="E46" s="16" t="s">
        <v>82</v>
      </c>
      <c r="F46" s="16" t="s">
        <v>83</v>
      </c>
      <c r="G46" s="16" t="s">
        <v>49</v>
      </c>
      <c r="H46" s="17">
        <v>39015</v>
      </c>
      <c r="I46" s="15" t="s">
        <v>50</v>
      </c>
      <c r="J46" s="16" t="s">
        <v>51</v>
      </c>
      <c r="K46" s="18">
        <v>10</v>
      </c>
      <c r="L46" s="19">
        <v>11</v>
      </c>
      <c r="M46" s="19">
        <v>34</v>
      </c>
      <c r="N46" s="24">
        <v>48.41</v>
      </c>
      <c r="O46" s="19">
        <v>28.9</v>
      </c>
      <c r="P46" s="19"/>
      <c r="Q46" s="19"/>
      <c r="R46" s="20">
        <f t="shared" si="0"/>
        <v>73.9</v>
      </c>
      <c r="S46" s="19">
        <v>100</v>
      </c>
      <c r="T46" s="21">
        <f t="shared" si="1"/>
        <v>0.7390000000000001</v>
      </c>
      <c r="U46" s="22"/>
      <c r="V46" s="22">
        <f t="shared" si="2"/>
        <v>73.9</v>
      </c>
      <c r="W46" s="23" t="s">
        <v>58</v>
      </c>
      <c r="X46" s="15" t="s">
        <v>59</v>
      </c>
    </row>
    <row r="47" spans="1:24" ht="75">
      <c r="A47" s="15">
        <v>10</v>
      </c>
      <c r="B47" s="15" t="s">
        <v>44</v>
      </c>
      <c r="C47" s="16" t="s">
        <v>84</v>
      </c>
      <c r="D47" s="16" t="s">
        <v>85</v>
      </c>
      <c r="E47" s="16" t="s">
        <v>86</v>
      </c>
      <c r="F47" s="16" t="s">
        <v>48</v>
      </c>
      <c r="G47" s="16" t="s">
        <v>49</v>
      </c>
      <c r="H47" s="17">
        <v>39177</v>
      </c>
      <c r="I47" s="15" t="s">
        <v>50</v>
      </c>
      <c r="J47" s="16" t="s">
        <v>51</v>
      </c>
      <c r="K47" s="18">
        <v>10</v>
      </c>
      <c r="L47" s="19">
        <v>15</v>
      </c>
      <c r="M47" s="19">
        <v>29</v>
      </c>
      <c r="N47" s="19">
        <v>48.87</v>
      </c>
      <c r="O47" s="19">
        <v>28.6</v>
      </c>
      <c r="P47" s="19"/>
      <c r="Q47" s="19"/>
      <c r="R47" s="20">
        <f t="shared" si="0"/>
        <v>72.6</v>
      </c>
      <c r="S47" s="19">
        <v>100</v>
      </c>
      <c r="T47" s="21">
        <f t="shared" si="1"/>
        <v>0.726</v>
      </c>
      <c r="U47" s="22"/>
      <c r="V47" s="22">
        <f t="shared" si="2"/>
        <v>72.6</v>
      </c>
      <c r="W47" s="23" t="s">
        <v>58</v>
      </c>
      <c r="X47" s="15" t="s">
        <v>59</v>
      </c>
    </row>
    <row r="49" spans="1:24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5"/>
      <c r="O49" s="2"/>
      <c r="P49" s="25"/>
      <c r="Q49" s="2"/>
      <c r="R49" s="2"/>
      <c r="S49" s="2"/>
      <c r="T49" s="2"/>
      <c r="U49" s="2"/>
      <c r="V49" s="2"/>
      <c r="W49" s="2"/>
      <c r="X49" s="2"/>
    </row>
    <row r="50" spans="1:26" ht="50.25" customHeight="1">
      <c r="A50" s="35" t="s">
        <v>91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26"/>
      <c r="V50" s="26"/>
      <c r="W50" s="26"/>
      <c r="X50" s="26"/>
      <c r="Y50" s="26"/>
      <c r="Z50" s="26"/>
    </row>
    <row r="51" spans="1:26" s="27" customFormat="1" ht="45.75" customHeight="1">
      <c r="A51" s="35" t="s">
        <v>92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26"/>
      <c r="V51" s="26"/>
      <c r="W51" s="26"/>
      <c r="X51" s="26"/>
      <c r="Y51" s="26"/>
      <c r="Z51" s="26"/>
    </row>
    <row r="52" spans="1:26" s="27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 s="1"/>
      <c r="O52"/>
      <c r="P52" s="1"/>
      <c r="Q52"/>
      <c r="R52"/>
      <c r="S52"/>
      <c r="T52"/>
      <c r="U52"/>
      <c r="V52"/>
      <c r="W52"/>
      <c r="X52"/>
      <c r="Y52"/>
      <c r="Z52"/>
    </row>
  </sheetData>
  <sheetProtection selectLockedCells="1" selectUnlockedCells="1"/>
  <autoFilter ref="A37:X37"/>
  <mergeCells count="27">
    <mergeCell ref="A35:X35"/>
    <mergeCell ref="A50:T50"/>
    <mergeCell ref="A51:T51"/>
    <mergeCell ref="A27:X27"/>
    <mergeCell ref="A28:X28"/>
    <mergeCell ref="A29:W29"/>
    <mergeCell ref="A31:W31"/>
    <mergeCell ref="A32:W32"/>
    <mergeCell ref="A34:W34"/>
    <mergeCell ref="A18:W18"/>
    <mergeCell ref="A20:W20"/>
    <mergeCell ref="A21:W21"/>
    <mergeCell ref="A23:X23"/>
    <mergeCell ref="A24:X24"/>
    <mergeCell ref="A25:X25"/>
    <mergeCell ref="A7:W7"/>
    <mergeCell ref="A8:W8"/>
    <mergeCell ref="A10:W10"/>
    <mergeCell ref="A12:W12"/>
    <mergeCell ref="A16:W16"/>
    <mergeCell ref="A17:W17"/>
    <mergeCell ref="A1:W1"/>
    <mergeCell ref="A2:W2"/>
    <mergeCell ref="A3:W3"/>
    <mergeCell ref="O4:S4"/>
    <mergeCell ref="A5:W5"/>
    <mergeCell ref="A6:W6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Jaromir</cp:lastModifiedBy>
  <dcterms:modified xsi:type="dcterms:W3CDTF">2023-10-31T18:01:59Z</dcterms:modified>
  <cp:category/>
  <cp:version/>
  <cp:contentType/>
  <cp:contentStatus/>
</cp:coreProperties>
</file>