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'Лист1'!$A$1:$X$53</definedName>
    <definedName name="_xlnm._FilterDatabase" localSheetId="0" hidden="1">'Лист1'!$A$37:$X$53</definedName>
    <definedName name="Excel_BuiltIn_Print_Area" localSheetId="0">'Лист1'!$A$1:$X$53</definedName>
    <definedName name="Excel_BuiltIn__FilterDatabase" localSheetId="0">'Лист1'!$A$37:$X$49</definedName>
  </definedNames>
  <calcPr fullCalcOnLoad="1"/>
</workbook>
</file>

<file path=xl/sharedStrings.xml><?xml version="1.0" encoding="utf-8"?>
<sst xmlns="http://schemas.openxmlformats.org/spreadsheetml/2006/main" count="177" uniqueCount="106">
  <si>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</si>
  <si>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</si>
  <si>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географии</t>
    </r>
    <r>
      <rPr>
        <b/>
        <sz val="18"/>
        <color indexed="8"/>
        <rFont val="Times New Roman"/>
        <family val="1"/>
      </rPr>
      <t xml:space="preserve"> в 2023/24 учебном году</t>
    </r>
  </si>
  <si>
    <r>
      <rPr>
        <b/>
        <sz val="18"/>
        <color indexed="8"/>
        <rFont val="Times New Roman"/>
        <family val="1"/>
      </rPr>
      <t>от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«  06  »  октября </t>
    </r>
    <r>
      <rPr>
        <b/>
        <sz val="18"/>
        <color indexed="8"/>
        <rFont val="Times New Roman"/>
        <family val="1"/>
      </rPr>
      <t>2023 г.</t>
    </r>
  </si>
  <si>
    <r>
      <rPr>
        <sz val="18"/>
        <color indexed="8"/>
        <rFont val="Times New Roman"/>
        <family val="1"/>
      </rPr>
      <t>Место проведения:</t>
    </r>
    <r>
      <rPr>
        <sz val="18"/>
        <rFont val="Times New Roman"/>
        <family val="1"/>
      </rPr>
      <t xml:space="preserve"> МБОУ СОШ №2</t>
    </r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</si>
  <si>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28.09.2023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</si>
  <si>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 12 , 6 класс -  3   ,  7 класс - 2  , 8 класс - 2    , 9 класс - 2   , 10 класс -  3  , 11 класс - 0   .</t>
    </r>
  </si>
  <si>
    <r>
      <rPr>
        <sz val="18"/>
        <color indexed="8"/>
        <rFont val="Times New Roman"/>
        <family val="1"/>
      </rPr>
      <t xml:space="preserve">На заседании присутствовали </t>
    </r>
    <r>
      <rPr>
        <sz val="18"/>
        <rFont val="Times New Roman"/>
        <family val="1"/>
      </rPr>
      <t>5</t>
    </r>
    <r>
      <rPr>
        <sz val="18"/>
        <color indexed="8"/>
        <rFont val="Times New Roman"/>
        <family val="1"/>
      </rPr>
      <t xml:space="preserve"> членов жюри.</t>
    </r>
  </si>
  <si>
    <r>
      <rPr>
        <sz val="18"/>
        <color indexed="8"/>
        <rFont val="Times New Roman"/>
        <family val="1"/>
      </rPr>
      <t xml:space="preserve">Председатель жюри: </t>
    </r>
    <r>
      <rPr>
        <sz val="18"/>
        <rFont val="Times New Roman"/>
        <family val="1"/>
      </rPr>
      <t>Антипова Елена Васильевна</t>
    </r>
  </si>
  <si>
    <t xml:space="preserve">Секретарь жюри: </t>
  </si>
  <si>
    <t>Михина Людмила Владимировна</t>
  </si>
  <si>
    <t>Члены жюри:</t>
  </si>
  <si>
    <t>Плужникова Светлана Анатольевна, Ушакова Ольга Валерьевна, Прокопович Елена Анатольевна</t>
  </si>
  <si>
    <t>Повестка дня:</t>
  </si>
  <si>
    <t>1. Подведение итогов проведения школьного этапа всероссийской олимпиады школьников по географии.</t>
  </si>
  <si>
    <r>
      <rPr>
        <sz val="18"/>
        <color indexed="8"/>
        <rFont val="Times New Roman"/>
        <family val="1"/>
      </rPr>
      <t xml:space="preserve">2. Определение победителей и призеров школьного этапа всероссийской олимпиады школьников </t>
    </r>
    <r>
      <rPr>
        <sz val="18"/>
        <rFont val="Times New Roman"/>
        <family val="1"/>
      </rPr>
      <t>по географии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</si>
  <si>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</si>
  <si>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</t>
    </r>
    <r>
      <rPr>
        <sz val="18"/>
        <rFont val="Times New Roman"/>
        <family val="1"/>
      </rPr>
      <t>по географии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</si>
  <si>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</si>
  <si>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2  , 6 класс - 1    ,  7 класс - 1  , 8 класс -  0   , 9 класс - 0   , 10 класс - 0   , 11 класс -  0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</si>
  <si>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- 0   , 6 класс -  0   ,  7 класс — 0  , 8 класс -  0   , 9 класс - 0   , 10 класс - 0   , 11 класс -   0  .</t>
    </r>
  </si>
  <si>
    <t>В ходе проведения школьного этапа олимпиады было удалено _0_ участников, рассмотрено _0_ апелляций, из них: удовлетворено__0, отклонено__0.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</si>
  <si>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  0       , «ВОЗДЕРЖАЛИСЬ» -      0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</si>
  <si>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</si>
  <si>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</t>
    </r>
    <r>
      <rPr>
        <sz val="18"/>
        <rFont val="Times New Roman"/>
        <family val="1"/>
      </rPr>
      <t xml:space="preserve"> по </t>
    </r>
    <r>
      <rPr>
        <b/>
        <sz val="18"/>
        <rFont val="Times New Roman"/>
        <family val="1"/>
      </rPr>
      <t xml:space="preserve">географии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</si>
  <si>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</t>
    </r>
    <r>
      <rPr>
        <b/>
        <sz val="18"/>
        <rFont val="Times New Roman"/>
        <family val="1"/>
      </rPr>
      <t xml:space="preserve"> по географии</t>
    </r>
  </si>
  <si>
    <t>в МБОУ СОШ №2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</si>
  <si>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</si>
  <si>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</si>
  <si>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</si>
  <si>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</si>
  <si>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</si>
  <si>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</si>
  <si>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</si>
  <si>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</si>
  <si>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</si>
  <si>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</si>
  <si>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</si>
  <si>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 (тест)</t>
  </si>
  <si>
    <t>2 задание (теория)</t>
  </si>
  <si>
    <t>3 задание (теория)</t>
  </si>
  <si>
    <t>4 задание (теория)</t>
  </si>
  <si>
    <t>5 задание (теория)</t>
  </si>
  <si>
    <t>6 задание (теория)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</si>
  <si>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</si>
  <si>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</si>
  <si>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</si>
  <si>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</si>
  <si>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</si>
  <si>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</si>
  <si>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</si>
  <si>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</si>
  <si>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Г0603</t>
  </si>
  <si>
    <t>Уваров</t>
  </si>
  <si>
    <t>Илья</t>
  </si>
  <si>
    <t>Алексеевич</t>
  </si>
  <si>
    <t>М</t>
  </si>
  <si>
    <t>Российская Федерация</t>
  </si>
  <si>
    <t>муниципальное  бюджетное общеобразовательное учреждение "Средняя общеобразовательная школа №2"г. Мичуринска Тамбовской области</t>
  </si>
  <si>
    <t>Победитель</t>
  </si>
  <si>
    <t>Антипва Елена Васильевна</t>
  </si>
  <si>
    <t>Г0607</t>
  </si>
  <si>
    <t>Алексеев</t>
  </si>
  <si>
    <t>Павел</t>
  </si>
  <si>
    <t>Участник</t>
  </si>
  <si>
    <t>Г0606</t>
  </si>
  <si>
    <t>Костиков</t>
  </si>
  <si>
    <t>Николай</t>
  </si>
  <si>
    <t>Евгеньевич</t>
  </si>
  <si>
    <t>Г0708</t>
  </si>
  <si>
    <t>Завьялов</t>
  </si>
  <si>
    <t>Власий</t>
  </si>
  <si>
    <t>Львович</t>
  </si>
  <si>
    <t>Г0711</t>
  </si>
  <si>
    <t>Кузьмичёва</t>
  </si>
  <si>
    <t>Елизавета</t>
  </si>
  <si>
    <t>Александровна</t>
  </si>
  <si>
    <t>Ж</t>
  </si>
  <si>
    <t>Г0804</t>
  </si>
  <si>
    <t>Жбанов</t>
  </si>
  <si>
    <t>Александрович</t>
  </si>
  <si>
    <t>Г0809</t>
  </si>
  <si>
    <t>Бученкова</t>
  </si>
  <si>
    <t>Валентиновна</t>
  </si>
  <si>
    <t>Г0912</t>
  </si>
  <si>
    <t>Алексеева</t>
  </si>
  <si>
    <t>София</t>
  </si>
  <si>
    <t>Алексеевна</t>
  </si>
  <si>
    <t>Г0910</t>
  </si>
  <si>
    <t>Бурыкина</t>
  </si>
  <si>
    <t>Маргарита</t>
  </si>
  <si>
    <t>Сергеевна</t>
  </si>
  <si>
    <t>Г1001</t>
  </si>
  <si>
    <t>Буцких</t>
  </si>
  <si>
    <t>Виктория</t>
  </si>
  <si>
    <t>Игоревна</t>
  </si>
  <si>
    <t>Г1002</t>
  </si>
  <si>
    <t>Карасева</t>
  </si>
  <si>
    <t>Ульяна</t>
  </si>
  <si>
    <t>Г1005</t>
  </si>
  <si>
    <t>Рослякова</t>
  </si>
  <si>
    <t>Евгеньевна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</si>
  <si>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</si>
  <si>
    <t>Антипова Елена Васильевна</t>
  </si>
  <si>
    <t xml:space="preserve">    Секретарь жюри: </t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</si>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</sst>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8"/>
      <color indexed="6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8" fontId="8" fillId="4" borderId="2" xfId="0" applyNumberFormat="1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tabSelected="1" view="pageBreakPreview" zoomScale="55" zoomScaleNormal="73" zoomScaleSheetLayoutView="55" workbookViewId="0" topLeftCell="A42">
      <selection activeCell="V38" sqref="V38:V49"/>
    </sheetView>
  </sheetViews>
  <sheetFormatPr defaultColWidth="9.140625" defaultRowHeight="15"/>
  <cols>
    <col min="1" max="1" width="22.28125" style="0" customWidth="1"/>
    <col min="2" max="2" width="19.421875" style="0" customWidth="1"/>
    <col min="3" max="3" width="14.00390625" style="0" customWidth="1"/>
    <col min="4" max="4" width="20.7109375" style="0" customWidth="1"/>
    <col min="5" max="5" width="18.7109375" style="0" customWidth="1"/>
    <col min="6" max="6" width="22.421875" style="0" customWidth="1"/>
    <col min="8" max="8" width="17.57421875" style="0" customWidth="1"/>
    <col min="9" max="9" width="17.8515625" style="0" customWidth="1"/>
    <col min="10" max="10" width="53.8515625" style="0" customWidth="1"/>
    <col min="11" max="11" width="8.421875" style="0" customWidth="1"/>
    <col min="12" max="12" width="10.00390625" style="0" customWidth="1"/>
    <col min="13" max="13" width="10.421875" style="0" customWidth="1"/>
    <col min="14" max="14" width="9.57421875" style="0" customWidth="1"/>
    <col min="15" max="15" width="9.7109375" style="0" customWidth="1"/>
    <col min="16" max="16" width="9.57421875" style="0" customWidth="1"/>
    <col min="17" max="17" width="10.140625" style="0" customWidth="1"/>
    <col min="18" max="18" width="13.8515625" style="0" customWidth="1"/>
    <col min="19" max="21" width="13.421875" style="0" customWidth="1"/>
    <col min="22" max="22" width="15.28125" style="0" customWidth="1"/>
    <col min="23" max="23" width="21.57421875" style="0" customWidth="1"/>
    <col min="24" max="24" width="20.140625" style="0" customWidth="1"/>
  </cols>
  <sheetData>
    <row r="1" spans="1:24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">
      <c r="A4" s="2"/>
      <c r="B4" s="3"/>
      <c r="C4" s="3"/>
      <c r="D4" s="3"/>
      <c r="E4" s="3"/>
      <c r="F4" s="3"/>
      <c r="G4" s="3"/>
      <c r="H4" s="3"/>
      <c r="I4" s="3"/>
      <c r="J4" s="3"/>
      <c r="K4" s="2" t="s">
        <v>3</v>
      </c>
      <c r="L4" s="2"/>
      <c r="M4" s="2"/>
      <c r="N4" s="2"/>
      <c r="O4" s="2"/>
      <c r="P4" s="2"/>
      <c r="Q4" s="2"/>
      <c r="R4" s="2"/>
      <c r="S4" s="2"/>
      <c r="T4" s="2"/>
      <c r="U4" s="3"/>
      <c r="V4" s="3"/>
      <c r="W4" s="3"/>
      <c r="X4" s="3"/>
    </row>
    <row r="5" spans="1:24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22.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24">
      <c r="A13" s="5" t="s">
        <v>9</v>
      </c>
      <c r="B13" s="5"/>
      <c r="C13" s="5" t="s">
        <v>10</v>
      </c>
      <c r="D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24">
      <c r="A14" s="5" t="s">
        <v>11</v>
      </c>
      <c r="B14" s="5" t="s">
        <v>12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2.5">
      <c r="A16" s="7" t="s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23.25">
      <c r="A17" s="4" t="s"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23.25">
      <c r="A18" s="4" t="s">
        <v>15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22.5">
      <c r="A20" s="7" t="s">
        <v>16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23.25">
      <c r="A21" s="4" t="s">
        <v>17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="4" customFormat="1" ht="23.25">
      <c r="A23" s="4" t="s">
        <v>18</v>
      </c>
    </row>
    <row r="24" s="4" customFormat="1" ht="23.25">
      <c r="A24" s="4" t="s">
        <v>19</v>
      </c>
    </row>
    <row r="25" s="4" customFormat="1" ht="22.5">
      <c r="A25" s="4" t="s">
        <v>20</v>
      </c>
    </row>
    <row r="26" spans="1:24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="4" customFormat="1" ht="23.25">
      <c r="A27" s="4" t="s">
        <v>21</v>
      </c>
    </row>
    <row r="28" spans="1:24" ht="23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24">
      <c r="A29" s="7" t="s">
        <v>22</v>
      </c>
      <c r="B29" s="7"/>
      <c r="C29" s="7">
        <v>5</v>
      </c>
      <c r="D29" s="7"/>
      <c r="E29" s="7">
        <v>0</v>
      </c>
      <c r="F29" s="7"/>
      <c r="G29" s="7"/>
      <c r="H29" s="7">
        <v>0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8"/>
      <c r="W29" s="8"/>
      <c r="X29" s="8"/>
    </row>
    <row r="30" spans="1:24" ht="22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22.5">
      <c r="A31" s="7" t="s">
        <v>23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23.25">
      <c r="A32" s="9" t="s">
        <v>24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22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22.5" customHeight="1">
      <c r="A34" s="10" t="s">
        <v>25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23.25" customHeight="1">
      <c r="A35" s="11" t="s">
        <v>26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7" spans="1:24" ht="96" customHeight="1">
      <c r="A37" s="12" t="s">
        <v>27</v>
      </c>
      <c r="B37" s="13" t="s">
        <v>28</v>
      </c>
      <c r="C37" s="12" t="s">
        <v>29</v>
      </c>
      <c r="D37" s="12" t="s">
        <v>30</v>
      </c>
      <c r="E37" s="12" t="s">
        <v>31</v>
      </c>
      <c r="F37" s="12" t="s">
        <v>32</v>
      </c>
      <c r="G37" s="12" t="s">
        <v>33</v>
      </c>
      <c r="H37" s="12" t="s">
        <v>34</v>
      </c>
      <c r="I37" s="12" t="s">
        <v>35</v>
      </c>
      <c r="J37" s="12" t="s">
        <v>36</v>
      </c>
      <c r="K37" s="12" t="s">
        <v>37</v>
      </c>
      <c r="L37" s="14" t="s">
        <v>38</v>
      </c>
      <c r="M37" s="14" t="s">
        <v>39</v>
      </c>
      <c r="N37" s="14" t="s">
        <v>40</v>
      </c>
      <c r="O37" s="14" t="s">
        <v>41</v>
      </c>
      <c r="P37" s="14" t="s">
        <v>42</v>
      </c>
      <c r="Q37" s="14" t="s">
        <v>43</v>
      </c>
      <c r="R37" s="12" t="s">
        <v>44</v>
      </c>
      <c r="S37" s="12" t="s">
        <v>45</v>
      </c>
      <c r="T37" s="12" t="s">
        <v>46</v>
      </c>
      <c r="U37" s="12" t="s">
        <v>47</v>
      </c>
      <c r="V37" s="12" t="s">
        <v>48</v>
      </c>
      <c r="W37" s="12" t="s">
        <v>49</v>
      </c>
      <c r="X37" s="12" t="s">
        <v>50</v>
      </c>
    </row>
    <row r="38" spans="1:24" ht="81" customHeight="1">
      <c r="A38" s="15">
        <v>1</v>
      </c>
      <c r="B38" s="15" t="s">
        <v>51</v>
      </c>
      <c r="C38" s="16" t="s">
        <v>52</v>
      </c>
      <c r="D38" s="15" t="s">
        <v>53</v>
      </c>
      <c r="E38" s="15" t="s">
        <v>54</v>
      </c>
      <c r="F38" s="15" t="s">
        <v>55</v>
      </c>
      <c r="G38" s="15" t="s">
        <v>56</v>
      </c>
      <c r="H38" s="17">
        <v>40811</v>
      </c>
      <c r="I38" s="15" t="s">
        <v>57</v>
      </c>
      <c r="J38" s="15" t="s">
        <v>58</v>
      </c>
      <c r="K38" s="15">
        <v>6</v>
      </c>
      <c r="L38" s="18">
        <v>12</v>
      </c>
      <c r="M38" s="18">
        <v>15</v>
      </c>
      <c r="N38" s="18">
        <v>12</v>
      </c>
      <c r="O38" s="18">
        <v>1</v>
      </c>
      <c r="P38" s="18">
        <v>4</v>
      </c>
      <c r="Q38" s="18"/>
      <c r="R38" s="19">
        <f aca="true" t="shared" si="0" ref="R38:R49">SUM(L38:Q38)</f>
        <v>44</v>
      </c>
      <c r="S38" s="18">
        <v>65</v>
      </c>
      <c r="T38" s="20">
        <f aca="true" t="shared" si="1" ref="T38:T49">R38/S38</f>
        <v>0.676923076923077</v>
      </c>
      <c r="U38" s="21"/>
      <c r="V38" s="21">
        <f aca="true" t="shared" si="2" ref="V38:V49">SUM(R38,U38)</f>
        <v>44</v>
      </c>
      <c r="W38" s="22" t="s">
        <v>59</v>
      </c>
      <c r="X38" s="15" t="s">
        <v>60</v>
      </c>
    </row>
    <row r="39" spans="1:24" ht="81.75" customHeight="1">
      <c r="A39" s="15">
        <v>3</v>
      </c>
      <c r="B39" s="15" t="s">
        <v>51</v>
      </c>
      <c r="C39" s="16" t="s">
        <v>61</v>
      </c>
      <c r="D39" s="15" t="s">
        <v>62</v>
      </c>
      <c r="E39" s="15" t="s">
        <v>63</v>
      </c>
      <c r="F39" s="15" t="s">
        <v>55</v>
      </c>
      <c r="G39" s="15" t="s">
        <v>56</v>
      </c>
      <c r="H39" s="17">
        <v>40768</v>
      </c>
      <c r="I39" s="15" t="s">
        <v>57</v>
      </c>
      <c r="J39" s="15" t="s">
        <v>58</v>
      </c>
      <c r="K39" s="15">
        <v>6</v>
      </c>
      <c r="L39" s="18">
        <v>14</v>
      </c>
      <c r="M39" s="18">
        <v>9</v>
      </c>
      <c r="N39" s="18">
        <v>7</v>
      </c>
      <c r="O39" s="18">
        <v>0</v>
      </c>
      <c r="P39" s="18">
        <v>1</v>
      </c>
      <c r="Q39" s="18"/>
      <c r="R39" s="19">
        <f t="shared" si="0"/>
        <v>31</v>
      </c>
      <c r="S39" s="18">
        <v>65</v>
      </c>
      <c r="T39" s="20">
        <f t="shared" si="1"/>
        <v>0.47692307692307695</v>
      </c>
      <c r="U39" s="21"/>
      <c r="V39" s="21">
        <f t="shared" si="2"/>
        <v>31</v>
      </c>
      <c r="W39" s="22" t="s">
        <v>64</v>
      </c>
      <c r="X39" s="15" t="s">
        <v>60</v>
      </c>
    </row>
    <row r="40" spans="1:24" ht="81.75" customHeight="1">
      <c r="A40" s="15">
        <v>2</v>
      </c>
      <c r="B40" s="15" t="s">
        <v>51</v>
      </c>
      <c r="C40" s="16" t="s">
        <v>65</v>
      </c>
      <c r="D40" s="15" t="s">
        <v>66</v>
      </c>
      <c r="E40" s="15" t="s">
        <v>67</v>
      </c>
      <c r="F40" s="15" t="s">
        <v>68</v>
      </c>
      <c r="G40" s="15" t="s">
        <v>56</v>
      </c>
      <c r="H40" s="17">
        <v>40631</v>
      </c>
      <c r="I40" s="15" t="s">
        <v>57</v>
      </c>
      <c r="J40" s="15" t="s">
        <v>58</v>
      </c>
      <c r="K40" s="15">
        <v>6</v>
      </c>
      <c r="L40" s="18">
        <v>9</v>
      </c>
      <c r="M40" s="18">
        <v>12</v>
      </c>
      <c r="N40" s="18">
        <v>0</v>
      </c>
      <c r="O40" s="18">
        <v>0</v>
      </c>
      <c r="P40" s="18">
        <v>4</v>
      </c>
      <c r="Q40" s="18"/>
      <c r="R40" s="19">
        <f t="shared" si="0"/>
        <v>25</v>
      </c>
      <c r="S40" s="18">
        <v>65</v>
      </c>
      <c r="T40" s="20">
        <f t="shared" si="1"/>
        <v>0.38461538461538464</v>
      </c>
      <c r="U40" s="21"/>
      <c r="V40" s="21">
        <f t="shared" si="2"/>
        <v>25</v>
      </c>
      <c r="W40" s="22" t="s">
        <v>64</v>
      </c>
      <c r="X40" s="15" t="s">
        <v>60</v>
      </c>
    </row>
    <row r="41" spans="1:24" ht="81.75" customHeight="1">
      <c r="A41" s="15">
        <v>5</v>
      </c>
      <c r="B41" s="15" t="s">
        <v>51</v>
      </c>
      <c r="C41" s="16" t="s">
        <v>69</v>
      </c>
      <c r="D41" s="15" t="s">
        <v>70</v>
      </c>
      <c r="E41" s="15" t="s">
        <v>71</v>
      </c>
      <c r="F41" s="15" t="s">
        <v>72</v>
      </c>
      <c r="G41" s="15" t="s">
        <v>56</v>
      </c>
      <c r="H41" s="17">
        <v>40309</v>
      </c>
      <c r="I41" s="15" t="s">
        <v>57</v>
      </c>
      <c r="J41" s="15" t="s">
        <v>58</v>
      </c>
      <c r="K41" s="15">
        <v>7</v>
      </c>
      <c r="L41" s="18">
        <v>10</v>
      </c>
      <c r="M41" s="18">
        <v>12</v>
      </c>
      <c r="N41" s="18">
        <v>0</v>
      </c>
      <c r="O41" s="18">
        <v>5</v>
      </c>
      <c r="P41" s="18">
        <v>10</v>
      </c>
      <c r="Q41" s="18">
        <v>14</v>
      </c>
      <c r="R41" s="19">
        <f t="shared" si="0"/>
        <v>51</v>
      </c>
      <c r="S41" s="18">
        <v>75</v>
      </c>
      <c r="T41" s="20">
        <f t="shared" si="1"/>
        <v>0.68</v>
      </c>
      <c r="U41" s="21"/>
      <c r="V41" s="21">
        <f t="shared" si="2"/>
        <v>51</v>
      </c>
      <c r="W41" s="22" t="s">
        <v>59</v>
      </c>
      <c r="X41" s="15" t="s">
        <v>60</v>
      </c>
    </row>
    <row r="42" spans="1:24" ht="81.75" customHeight="1">
      <c r="A42" s="15">
        <v>4</v>
      </c>
      <c r="B42" s="15" t="s">
        <v>51</v>
      </c>
      <c r="C42" s="16" t="s">
        <v>73</v>
      </c>
      <c r="D42" s="15" t="s">
        <v>74</v>
      </c>
      <c r="E42" s="15" t="s">
        <v>75</v>
      </c>
      <c r="F42" s="15" t="s">
        <v>76</v>
      </c>
      <c r="G42" s="15" t="s">
        <v>77</v>
      </c>
      <c r="H42" s="17">
        <v>40522</v>
      </c>
      <c r="I42" s="15" t="s">
        <v>57</v>
      </c>
      <c r="J42" s="15" t="s">
        <v>58</v>
      </c>
      <c r="K42" s="15">
        <v>7</v>
      </c>
      <c r="L42" s="18">
        <v>10</v>
      </c>
      <c r="M42" s="18">
        <v>10</v>
      </c>
      <c r="N42" s="18">
        <v>0</v>
      </c>
      <c r="O42" s="18">
        <v>2</v>
      </c>
      <c r="P42" s="18">
        <v>3</v>
      </c>
      <c r="Q42" s="18">
        <v>8</v>
      </c>
      <c r="R42" s="19">
        <f t="shared" si="0"/>
        <v>33</v>
      </c>
      <c r="S42" s="18">
        <v>75</v>
      </c>
      <c r="T42" s="20">
        <f t="shared" si="1"/>
        <v>0.44</v>
      </c>
      <c r="U42" s="21"/>
      <c r="V42" s="21">
        <f t="shared" si="2"/>
        <v>33</v>
      </c>
      <c r="W42" s="22" t="s">
        <v>64</v>
      </c>
      <c r="X42" s="15" t="s">
        <v>60</v>
      </c>
    </row>
    <row r="43" spans="1:24" ht="81.75" customHeight="1">
      <c r="A43" s="15">
        <v>7</v>
      </c>
      <c r="B43" s="15" t="s">
        <v>51</v>
      </c>
      <c r="C43" s="16" t="s">
        <v>78</v>
      </c>
      <c r="D43" s="15" t="s">
        <v>79</v>
      </c>
      <c r="E43" s="15" t="s">
        <v>54</v>
      </c>
      <c r="F43" s="23" t="s">
        <v>80</v>
      </c>
      <c r="G43" s="15" t="s">
        <v>56</v>
      </c>
      <c r="H43" s="17">
        <v>40044</v>
      </c>
      <c r="I43" s="15" t="s">
        <v>57</v>
      </c>
      <c r="J43" s="15" t="s">
        <v>58</v>
      </c>
      <c r="K43" s="15">
        <v>8</v>
      </c>
      <c r="L43" s="18">
        <v>11.5</v>
      </c>
      <c r="M43" s="18">
        <v>0</v>
      </c>
      <c r="N43" s="18">
        <v>0</v>
      </c>
      <c r="O43" s="18">
        <v>0</v>
      </c>
      <c r="P43" s="18">
        <v>4</v>
      </c>
      <c r="Q43" s="18">
        <v>2</v>
      </c>
      <c r="R43" s="19">
        <f t="shared" si="0"/>
        <v>17.5</v>
      </c>
      <c r="S43" s="18">
        <v>55</v>
      </c>
      <c r="T43" s="20">
        <f t="shared" si="1"/>
        <v>0.3181818181818182</v>
      </c>
      <c r="U43" s="21"/>
      <c r="V43" s="21">
        <f t="shared" si="2"/>
        <v>17.5</v>
      </c>
      <c r="W43" s="22" t="s">
        <v>64</v>
      </c>
      <c r="X43" s="15" t="s">
        <v>60</v>
      </c>
    </row>
    <row r="44" spans="1:24" ht="81.75" customHeight="1">
      <c r="A44" s="15">
        <v>6</v>
      </c>
      <c r="B44" s="15" t="s">
        <v>51</v>
      </c>
      <c r="C44" s="16" t="s">
        <v>81</v>
      </c>
      <c r="D44" s="15" t="s">
        <v>82</v>
      </c>
      <c r="E44" s="15" t="s">
        <v>75</v>
      </c>
      <c r="F44" s="15" t="s">
        <v>83</v>
      </c>
      <c r="G44" s="15" t="s">
        <v>77</v>
      </c>
      <c r="H44" s="17">
        <v>40142</v>
      </c>
      <c r="I44" s="15" t="s">
        <v>57</v>
      </c>
      <c r="J44" s="15" t="s">
        <v>58</v>
      </c>
      <c r="K44" s="15">
        <v>8</v>
      </c>
      <c r="L44" s="18">
        <v>4</v>
      </c>
      <c r="M44" s="18">
        <v>0</v>
      </c>
      <c r="N44" s="18">
        <v>0</v>
      </c>
      <c r="O44" s="18">
        <v>2</v>
      </c>
      <c r="P44" s="18">
        <v>2</v>
      </c>
      <c r="Q44" s="18">
        <v>0</v>
      </c>
      <c r="R44" s="19">
        <f t="shared" si="0"/>
        <v>8</v>
      </c>
      <c r="S44" s="18">
        <v>55</v>
      </c>
      <c r="T44" s="20">
        <f t="shared" si="1"/>
        <v>0.14545454545454545</v>
      </c>
      <c r="U44" s="21"/>
      <c r="V44" s="21">
        <f t="shared" si="2"/>
        <v>8</v>
      </c>
      <c r="W44" s="22" t="s">
        <v>64</v>
      </c>
      <c r="X44" s="15" t="s">
        <v>60</v>
      </c>
    </row>
    <row r="45" spans="1:24" ht="81.75" customHeight="1">
      <c r="A45" s="15">
        <v>8</v>
      </c>
      <c r="B45" s="15" t="s">
        <v>51</v>
      </c>
      <c r="C45" s="16" t="s">
        <v>84</v>
      </c>
      <c r="D45" s="15" t="s">
        <v>85</v>
      </c>
      <c r="E45" s="15" t="s">
        <v>86</v>
      </c>
      <c r="F45" s="15" t="s">
        <v>87</v>
      </c>
      <c r="G45" s="15" t="s">
        <v>77</v>
      </c>
      <c r="H45" s="17">
        <v>39630</v>
      </c>
      <c r="I45" s="15" t="s">
        <v>57</v>
      </c>
      <c r="J45" s="15" t="s">
        <v>58</v>
      </c>
      <c r="K45" s="15">
        <v>9</v>
      </c>
      <c r="L45" s="18">
        <v>9</v>
      </c>
      <c r="M45" s="18">
        <v>4</v>
      </c>
      <c r="N45" s="18">
        <v>0</v>
      </c>
      <c r="O45" s="18">
        <v>1</v>
      </c>
      <c r="P45" s="18"/>
      <c r="Q45" s="18"/>
      <c r="R45" s="19">
        <f t="shared" si="0"/>
        <v>14</v>
      </c>
      <c r="S45" s="18">
        <v>56</v>
      </c>
      <c r="T45" s="20">
        <f t="shared" si="1"/>
        <v>0.25</v>
      </c>
      <c r="U45" s="21"/>
      <c r="V45" s="21">
        <f t="shared" si="2"/>
        <v>14</v>
      </c>
      <c r="W45" s="22" t="s">
        <v>64</v>
      </c>
      <c r="X45" s="15" t="s">
        <v>60</v>
      </c>
    </row>
    <row r="46" spans="1:24" ht="81" customHeight="1">
      <c r="A46" s="15">
        <v>9</v>
      </c>
      <c r="B46" s="15" t="s">
        <v>51</v>
      </c>
      <c r="C46" s="16" t="s">
        <v>88</v>
      </c>
      <c r="D46" s="15" t="s">
        <v>89</v>
      </c>
      <c r="E46" s="15" t="s">
        <v>90</v>
      </c>
      <c r="F46" s="15" t="s">
        <v>91</v>
      </c>
      <c r="G46" s="15" t="s">
        <v>77</v>
      </c>
      <c r="H46" s="17">
        <v>39641</v>
      </c>
      <c r="I46" s="15" t="s">
        <v>57</v>
      </c>
      <c r="J46" s="15" t="s">
        <v>58</v>
      </c>
      <c r="K46" s="15">
        <v>9</v>
      </c>
      <c r="L46" s="18">
        <v>9</v>
      </c>
      <c r="M46" s="18">
        <v>2</v>
      </c>
      <c r="N46" s="18">
        <v>0</v>
      </c>
      <c r="O46" s="18">
        <v>1</v>
      </c>
      <c r="P46" s="18"/>
      <c r="Q46" s="18"/>
      <c r="R46" s="19">
        <f t="shared" si="0"/>
        <v>12</v>
      </c>
      <c r="S46" s="18">
        <v>56</v>
      </c>
      <c r="T46" s="20">
        <f t="shared" si="1"/>
        <v>0.21428571428571427</v>
      </c>
      <c r="U46" s="21"/>
      <c r="V46" s="21">
        <f t="shared" si="2"/>
        <v>12</v>
      </c>
      <c r="W46" s="22" t="s">
        <v>64</v>
      </c>
      <c r="X46" s="15" t="s">
        <v>60</v>
      </c>
    </row>
    <row r="47" spans="1:24" ht="81.75" customHeight="1">
      <c r="A47" s="15">
        <v>11</v>
      </c>
      <c r="B47" s="15" t="s">
        <v>51</v>
      </c>
      <c r="C47" s="16" t="s">
        <v>92</v>
      </c>
      <c r="D47" s="15" t="s">
        <v>93</v>
      </c>
      <c r="E47" s="15" t="s">
        <v>94</v>
      </c>
      <c r="F47" s="23" t="s">
        <v>95</v>
      </c>
      <c r="G47" s="15" t="s">
        <v>77</v>
      </c>
      <c r="H47" s="17">
        <v>39313</v>
      </c>
      <c r="I47" s="15" t="s">
        <v>57</v>
      </c>
      <c r="J47" s="15" t="s">
        <v>58</v>
      </c>
      <c r="K47" s="15">
        <v>10</v>
      </c>
      <c r="L47" s="18">
        <v>4</v>
      </c>
      <c r="M47" s="18">
        <v>6</v>
      </c>
      <c r="N47" s="18">
        <v>4</v>
      </c>
      <c r="O47" s="18">
        <v>1</v>
      </c>
      <c r="P47" s="18"/>
      <c r="Q47" s="18"/>
      <c r="R47" s="19">
        <f t="shared" si="0"/>
        <v>15</v>
      </c>
      <c r="S47" s="18">
        <v>66</v>
      </c>
      <c r="T47" s="20">
        <f t="shared" si="1"/>
        <v>0.22727272727272727</v>
      </c>
      <c r="U47" s="21"/>
      <c r="V47" s="21">
        <f t="shared" si="2"/>
        <v>15</v>
      </c>
      <c r="W47" s="22" t="s">
        <v>64</v>
      </c>
      <c r="X47" s="15" t="s">
        <v>60</v>
      </c>
    </row>
    <row r="48" spans="1:24" ht="81.75" customHeight="1">
      <c r="A48" s="15">
        <v>12</v>
      </c>
      <c r="B48" s="15" t="s">
        <v>51</v>
      </c>
      <c r="C48" s="16" t="s">
        <v>96</v>
      </c>
      <c r="D48" s="24" t="s">
        <v>97</v>
      </c>
      <c r="E48" s="25" t="s">
        <v>98</v>
      </c>
      <c r="F48" s="25" t="s">
        <v>91</v>
      </c>
      <c r="G48" s="15" t="s">
        <v>77</v>
      </c>
      <c r="H48" s="17">
        <v>39381</v>
      </c>
      <c r="I48" s="15" t="s">
        <v>57</v>
      </c>
      <c r="J48" s="15" t="s">
        <v>58</v>
      </c>
      <c r="K48" s="15">
        <v>10</v>
      </c>
      <c r="L48" s="18">
        <v>5</v>
      </c>
      <c r="M48" s="18">
        <v>2.5</v>
      </c>
      <c r="N48" s="18">
        <v>4</v>
      </c>
      <c r="O48" s="18">
        <v>1</v>
      </c>
      <c r="P48" s="18"/>
      <c r="Q48" s="18"/>
      <c r="R48" s="19">
        <f t="shared" si="0"/>
        <v>12.5</v>
      </c>
      <c r="S48" s="18">
        <v>66</v>
      </c>
      <c r="T48" s="20">
        <f t="shared" si="1"/>
        <v>0.1893939393939394</v>
      </c>
      <c r="U48" s="21"/>
      <c r="V48" s="21">
        <f t="shared" si="2"/>
        <v>12.5</v>
      </c>
      <c r="W48" s="22" t="s">
        <v>64</v>
      </c>
      <c r="X48" s="15" t="s">
        <v>60</v>
      </c>
    </row>
    <row r="49" spans="1:24" ht="81.75" customHeight="1">
      <c r="A49" s="15">
        <v>10</v>
      </c>
      <c r="B49" s="15" t="s">
        <v>51</v>
      </c>
      <c r="C49" s="16" t="s">
        <v>99</v>
      </c>
      <c r="D49" s="15" t="s">
        <v>100</v>
      </c>
      <c r="E49" s="15" t="s">
        <v>86</v>
      </c>
      <c r="F49" s="15" t="s">
        <v>101</v>
      </c>
      <c r="G49" s="15" t="s">
        <v>77</v>
      </c>
      <c r="H49" s="17">
        <v>39317</v>
      </c>
      <c r="I49" s="15" t="s">
        <v>57</v>
      </c>
      <c r="J49" s="15" t="s">
        <v>58</v>
      </c>
      <c r="K49" s="15">
        <v>10</v>
      </c>
      <c r="L49" s="18">
        <v>1</v>
      </c>
      <c r="M49" s="18">
        <v>3</v>
      </c>
      <c r="N49" s="18">
        <v>4</v>
      </c>
      <c r="O49" s="18">
        <v>1</v>
      </c>
      <c r="P49" s="18"/>
      <c r="Q49" s="18"/>
      <c r="R49" s="19">
        <f t="shared" si="0"/>
        <v>9</v>
      </c>
      <c r="S49" s="18">
        <v>66</v>
      </c>
      <c r="T49" s="20">
        <f t="shared" si="1"/>
        <v>0.13636363636363635</v>
      </c>
      <c r="U49" s="21"/>
      <c r="V49" s="21">
        <f t="shared" si="2"/>
        <v>9</v>
      </c>
      <c r="W49" s="22" t="s">
        <v>64</v>
      </c>
      <c r="X49" s="15" t="s">
        <v>60</v>
      </c>
    </row>
    <row r="50" spans="1:24" ht="23.25">
      <c r="A50" s="5" t="s">
        <v>102</v>
      </c>
      <c r="B50" s="8"/>
      <c r="C50" s="8" t="s">
        <v>103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ht="24">
      <c r="A51" s="5" t="s">
        <v>104</v>
      </c>
      <c r="B51" s="8"/>
      <c r="C51" s="8" t="s">
        <v>10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ht="23.25">
      <c r="A52" s="5" t="s">
        <v>105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ht="23.25">
      <c r="A53" s="5" t="s">
        <v>105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76" ht="50.25" customHeight="1"/>
    <row r="77" ht="45.75" customHeight="1"/>
    <row r="78" ht="50.25" customHeight="1"/>
    <row r="79" ht="50.25" customHeight="1"/>
  </sheetData>
  <sheetProtection selectLockedCells="1" selectUnlockedCells="1"/>
  <autoFilter ref="A37:X53"/>
  <mergeCells count="24">
    <mergeCell ref="A1:X1"/>
    <mergeCell ref="A2:X2"/>
    <mergeCell ref="A3:X3"/>
    <mergeCell ref="K4:T4"/>
    <mergeCell ref="A5:X5"/>
    <mergeCell ref="A6:X6"/>
    <mergeCell ref="A7:X7"/>
    <mergeCell ref="A8:X8"/>
    <mergeCell ref="A10:X10"/>
    <mergeCell ref="A12:X12"/>
    <mergeCell ref="A16:X16"/>
    <mergeCell ref="A17:X17"/>
    <mergeCell ref="A18:X18"/>
    <mergeCell ref="A20:X20"/>
    <mergeCell ref="A21:X21"/>
    <mergeCell ref="A23:IV23"/>
    <mergeCell ref="A24:IV24"/>
    <mergeCell ref="A25:IV25"/>
    <mergeCell ref="A27:IV27"/>
    <mergeCell ref="A29:U29"/>
    <mergeCell ref="A31:X31"/>
    <mergeCell ref="A32:X32"/>
    <mergeCell ref="A34:X34"/>
    <mergeCell ref="A35:X3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2023-10-04T12:41:05Z</dcterms:modified>
  <cp:category/>
  <cp:version/>
  <cp:contentType/>
  <cp:contentStatus/>
  <cp:revision>9</cp:revision>
</cp:coreProperties>
</file>