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'Лист1'!$A$1:$AB$83</definedName>
    <definedName name="_xlnm._FilterDatabase" localSheetId="0" hidden="1">'Лист1'!$A$39:$AB$83</definedName>
    <definedName name="Excel_BuiltIn_Print_Area" localSheetId="0">'Лист1'!$A$1:$AB$83</definedName>
    <definedName name="Excel_BuiltIn__FilterDatabase" localSheetId="0">'Лист1'!$A$39:$AB$52</definedName>
  </definedNames>
  <calcPr fullCalcOnLoad="1"/>
</workbook>
</file>

<file path=xl/sharedStrings.xml><?xml version="1.0" encoding="utf-8"?>
<sst xmlns="http://schemas.openxmlformats.org/spreadsheetml/2006/main" count="490" uniqueCount="236">
  <si>
    <t>ПРОТОКОЛ</t>
  </si>
  <si>
    <t xml:space="preserve">заседания жюри школьного этапа всероссийской олимпиады школьников </t>
  </si>
  <si>
    <t>по история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</si>
  <si>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«04» октября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</si>
  <si>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</si>
  <si>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Дата проведения: 26.09.2023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</si>
  <si>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- 40   , 5 класс -0    , 6 класс -11     ,  7 класс -8   , 8 класс -10     , 9 класс - 3   , 10 класс -  8  , 11 класс -  0  .</t>
    </r>
  </si>
  <si>
    <t>На заседании присутствовали 5  членов жюри.</t>
  </si>
  <si>
    <t>Председатель жюри: Сорокин Роман Викторович</t>
  </si>
  <si>
    <t>Секретарь жюри: Зубцова Юлия Александровна</t>
  </si>
  <si>
    <t>Члены жюри: Козина Юлия Александровна, Кольцова Татьяна Витальевна, Коновалова Елена Валерьевна</t>
  </si>
  <si>
    <t>Повестка дня:</t>
  </si>
  <si>
    <t>1. Подведение итогов проведения школьного этапа всероссийской олимпиады школьников по истории.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</si>
  <si>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истории.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</si>
  <si>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</si>
  <si>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познакомил с рейтингом участников школьного этапа всероссийской олимпиады школьников по истории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</si>
  <si>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</si>
  <si>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 xml:space="preserve">1. Количество победителей: </t>
    </r>
    <r>
      <rPr>
        <b/>
        <sz val="18"/>
        <color indexed="8"/>
        <rFont val="Times New Roman"/>
        <family val="1"/>
      </rPr>
      <t>всего  - 5   , 5 класс -0    , 6 класс - 1    ,  7 класс -1   , 8 класс - 1    , 9 класс -1    , 10 класс - 1    , 11 класс - 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</si>
  <si>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- 8   , 5 класс -0    , 6 класс -4     ,  7 класс -1   , 8 класс -  2   , 9 класс - 0   , 10 класс -1    , 11 класс -  0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</si>
  <si>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</si>
  <si>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</si>
  <si>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</si>
  <si>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истории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</si>
  <si>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истории</t>
    </r>
    <r>
      <rPr>
        <b/>
        <sz val="18"/>
        <color indexed="60"/>
        <rFont val="Times New Roman"/>
        <family val="1"/>
      </rPr>
      <t xml:space="preserve"> </t>
    </r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</si>
  <si>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</si>
  <si>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</si>
  <si>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</si>
  <si>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</si>
  <si>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</si>
  <si>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</si>
  <si>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</si>
  <si>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</si>
  <si>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</si>
  <si>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</si>
  <si>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</si>
  <si>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</si>
  <si>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</si>
  <si>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</si>
  <si>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</si>
  <si>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</si>
  <si>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</si>
  <si>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</si>
  <si>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</si>
  <si>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</si>
  <si>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</si>
  <si>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</si>
  <si>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</si>
  <si>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</si>
  <si>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</si>
  <si>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</si>
  <si>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</si>
  <si>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</si>
  <si>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</si>
  <si>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</si>
  <si>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И0607</t>
  </si>
  <si>
    <t>Стрельников</t>
  </si>
  <si>
    <t>Яков</t>
  </si>
  <si>
    <t>Дмитриевич</t>
  </si>
  <si>
    <t>М</t>
  </si>
  <si>
    <t>16.06.2011</t>
  </si>
  <si>
    <t>Российская Федерация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</si>
  <si>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И.В.Мичурина""</t>
  </si>
  <si>
    <t>Победитель</t>
  </si>
  <si>
    <t>Зубцова Юлия Александровна</t>
  </si>
  <si>
    <t>И0610</t>
  </si>
  <si>
    <t>Грибановский</t>
  </si>
  <si>
    <t>Илья</t>
  </si>
  <si>
    <t>Сергеевич</t>
  </si>
  <si>
    <t>05.02.2012</t>
  </si>
  <si>
    <t>Призер</t>
  </si>
  <si>
    <t>И0611</t>
  </si>
  <si>
    <t>Дякин</t>
  </si>
  <si>
    <t>Кирилл</t>
  </si>
  <si>
    <t>Андреевич</t>
  </si>
  <si>
    <t>28.11.2011</t>
  </si>
  <si>
    <t>И0609</t>
  </si>
  <si>
    <t>Дегтярев</t>
  </si>
  <si>
    <t>Артем</t>
  </si>
  <si>
    <t>Александрович</t>
  </si>
  <si>
    <t>09.06.2011</t>
  </si>
  <si>
    <t>И0604</t>
  </si>
  <si>
    <t>Теняева</t>
  </si>
  <si>
    <t>Любава</t>
  </si>
  <si>
    <t>Павловна</t>
  </si>
  <si>
    <t>Ж</t>
  </si>
  <si>
    <t>29.11.2011</t>
  </si>
  <si>
    <t>И0602</t>
  </si>
  <si>
    <t>Сухарева</t>
  </si>
  <si>
    <t>Варвара</t>
  </si>
  <si>
    <t>Сергеевна</t>
  </si>
  <si>
    <t>16.08.2011</t>
  </si>
  <si>
    <t>участник</t>
  </si>
  <si>
    <t>И0606</t>
  </si>
  <si>
    <t>Хаустов</t>
  </si>
  <si>
    <t>Владислав</t>
  </si>
  <si>
    <t>19.07.2011</t>
  </si>
  <si>
    <t>И0605</t>
  </si>
  <si>
    <t>Стукалин</t>
  </si>
  <si>
    <t>Даниил</t>
  </si>
  <si>
    <t>Игоревич</t>
  </si>
  <si>
    <t>04.07.2011</t>
  </si>
  <si>
    <t>Трубочкин</t>
  </si>
  <si>
    <t xml:space="preserve">Дмитрий </t>
  </si>
  <si>
    <t>Борисович</t>
  </si>
  <si>
    <t>13.08.2011</t>
  </si>
  <si>
    <t>И0603</t>
  </si>
  <si>
    <t>Антонян</t>
  </si>
  <si>
    <t>Карине</t>
  </si>
  <si>
    <t>Оганесовна</t>
  </si>
  <si>
    <t>21.05.2011</t>
  </si>
  <si>
    <t>И0608</t>
  </si>
  <si>
    <t>Скворцова</t>
  </si>
  <si>
    <t>Софья</t>
  </si>
  <si>
    <t>Алексеевна</t>
  </si>
  <si>
    <t>26.01.2012</t>
  </si>
  <si>
    <t>И0703</t>
  </si>
  <si>
    <t>Карданис</t>
  </si>
  <si>
    <t>Арсений</t>
  </si>
  <si>
    <t>Романович</t>
  </si>
  <si>
    <t>08.10.2010</t>
  </si>
  <si>
    <t>Афонина Наталья Александровна</t>
  </si>
  <si>
    <t>И0704</t>
  </si>
  <si>
    <t>Арсеньев</t>
  </si>
  <si>
    <t>Матвей</t>
  </si>
  <si>
    <t>Олегович</t>
  </si>
  <si>
    <t>29.05.2009</t>
  </si>
  <si>
    <t>И0702</t>
  </si>
  <si>
    <t>Каширский</t>
  </si>
  <si>
    <t>Егор</t>
  </si>
  <si>
    <t>Иванович</t>
  </si>
  <si>
    <t>23.12.2009</t>
  </si>
  <si>
    <t>И0705</t>
  </si>
  <si>
    <t>Папушой</t>
  </si>
  <si>
    <t>Алина</t>
  </si>
  <si>
    <t>Игоревна</t>
  </si>
  <si>
    <t>02.11.2009</t>
  </si>
  <si>
    <t>И0701</t>
  </si>
  <si>
    <t>Ефремов</t>
  </si>
  <si>
    <t>02.03.2010</t>
  </si>
  <si>
    <t>И0707</t>
  </si>
  <si>
    <t>Исмаилов</t>
  </si>
  <si>
    <t>Ильяс</t>
  </si>
  <si>
    <t>Талехович</t>
  </si>
  <si>
    <t>09.11.2009</t>
  </si>
  <si>
    <t>И0708</t>
  </si>
  <si>
    <t>Кабанов</t>
  </si>
  <si>
    <t>И0706</t>
  </si>
  <si>
    <t>Щекочихина</t>
  </si>
  <si>
    <t>Полина</t>
  </si>
  <si>
    <t>13.04.2010</t>
  </si>
  <si>
    <t>И0809</t>
  </si>
  <si>
    <t>Наумов</t>
  </si>
  <si>
    <t>Тимур</t>
  </si>
  <si>
    <t>Вячеславович</t>
  </si>
  <si>
    <t>21. 10. 2009</t>
  </si>
  <si>
    <t>И0804</t>
  </si>
  <si>
    <t>Языкова</t>
  </si>
  <si>
    <t>Александра</t>
  </si>
  <si>
    <t>Валентиновна</t>
  </si>
  <si>
    <t>25. 09. 2009</t>
  </si>
  <si>
    <t>И0806</t>
  </si>
  <si>
    <t>Тарасова</t>
  </si>
  <si>
    <t>Ульяна</t>
  </si>
  <si>
    <t>Александровна</t>
  </si>
  <si>
    <t>14. 11. 2009</t>
  </si>
  <si>
    <t>И0810</t>
  </si>
  <si>
    <t>Бакаева</t>
  </si>
  <si>
    <t>Валерия</t>
  </si>
  <si>
    <t>04. 05. 2009</t>
  </si>
  <si>
    <t>И0803</t>
  </si>
  <si>
    <t>Старых</t>
  </si>
  <si>
    <t>Ксения</t>
  </si>
  <si>
    <t>08. 05. 2009</t>
  </si>
  <si>
    <t>Герасимова</t>
  </si>
  <si>
    <t>Дарья</t>
  </si>
  <si>
    <t>Аркадьевна</t>
  </si>
  <si>
    <t>10. 01. 2010</t>
  </si>
  <si>
    <t>И0802</t>
  </si>
  <si>
    <t>Трунова</t>
  </si>
  <si>
    <t>Алиса</t>
  </si>
  <si>
    <t>ж</t>
  </si>
  <si>
    <t>23. 06. 2009</t>
  </si>
  <si>
    <t>И0808</t>
  </si>
  <si>
    <t>Макарова</t>
  </si>
  <si>
    <t>Дарина</t>
  </si>
  <si>
    <t>Денисовна</t>
  </si>
  <si>
    <t>28. 07 .2009</t>
  </si>
  <si>
    <t>И0807</t>
  </si>
  <si>
    <t>Тарабукина</t>
  </si>
  <si>
    <t>Романовна</t>
  </si>
  <si>
    <t>02. 01. 2009</t>
  </si>
  <si>
    <t>И0801</t>
  </si>
  <si>
    <t>Смагина</t>
  </si>
  <si>
    <t>Владислава</t>
  </si>
  <si>
    <t>04. 10. 2009</t>
  </si>
  <si>
    <t>И0903</t>
  </si>
  <si>
    <t>Туровцева</t>
  </si>
  <si>
    <t>Эвелина</t>
  </si>
  <si>
    <t>Витальевна</t>
  </si>
  <si>
    <t>20.03.2008</t>
  </si>
  <si>
    <t>Сорокин Роман Викторович</t>
  </si>
  <si>
    <t>И0902</t>
  </si>
  <si>
    <t>Яковлева</t>
  </si>
  <si>
    <t>Анастасия</t>
  </si>
  <si>
    <t>07.09.2008</t>
  </si>
  <si>
    <t>И0901</t>
  </si>
  <si>
    <t>Мялов</t>
  </si>
  <si>
    <t>Алексей</t>
  </si>
  <si>
    <t>21.03.2008</t>
  </si>
  <si>
    <t>И1006</t>
  </si>
  <si>
    <t xml:space="preserve">Пустовалов </t>
  </si>
  <si>
    <t>Александр</t>
  </si>
  <si>
    <t>И1002</t>
  </si>
  <si>
    <t xml:space="preserve">Дерябин </t>
  </si>
  <si>
    <t>И1008</t>
  </si>
  <si>
    <t xml:space="preserve">Шевякова </t>
  </si>
  <si>
    <t>Дмитриевна</t>
  </si>
  <si>
    <t>И1003</t>
  </si>
  <si>
    <t>Загородний</t>
  </si>
  <si>
    <t>Николай</t>
  </si>
  <si>
    <t>И1007</t>
  </si>
  <si>
    <t>Попов</t>
  </si>
  <si>
    <t xml:space="preserve">Даниил </t>
  </si>
  <si>
    <t>И1001</t>
  </si>
  <si>
    <t>Клеопов</t>
  </si>
  <si>
    <t>Максим</t>
  </si>
  <si>
    <t>Юрьевич</t>
  </si>
  <si>
    <t>И1004</t>
  </si>
  <si>
    <t>Баев</t>
  </si>
  <si>
    <t>И1005</t>
  </si>
  <si>
    <t>Казаков</t>
  </si>
  <si>
    <t xml:space="preserve">Артемий </t>
  </si>
  <si>
    <t>Евгеньевич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</si>
  <si>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</si>
  <si>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 xml:space="preserve">    Секретарь жюри: 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</si>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</sst>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tabSelected="1" view="pageBreakPreview" zoomScale="55" zoomScaleNormal="73" zoomScaleSheetLayoutView="55" workbookViewId="0" topLeftCell="A1">
      <selection activeCell="A25" sqref="A25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00390625" style="0" customWidth="1"/>
    <col min="18" max="18" width="5.8515625" style="0" customWidth="1"/>
    <col min="19" max="19" width="6.28125" style="0" customWidth="1"/>
    <col min="20" max="20" width="6.00390625" style="0" customWidth="1"/>
    <col min="21" max="21" width="6.28125" style="0" customWidth="1"/>
    <col min="22" max="22" width="13.7109375" style="0" customWidth="1"/>
    <col min="23" max="25" width="13.57421875" style="0" customWidth="1"/>
    <col min="26" max="26" width="15.28125" style="0" customWidth="1"/>
    <col min="27" max="27" width="16.2812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19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2" t="s">
        <v>46</v>
      </c>
      <c r="W39" s="12" t="s">
        <v>47</v>
      </c>
      <c r="X39" s="12" t="s">
        <v>48</v>
      </c>
      <c r="Y39" s="12" t="s">
        <v>49</v>
      </c>
      <c r="Z39" s="12" t="s">
        <v>50</v>
      </c>
      <c r="AA39" s="12" t="s">
        <v>51</v>
      </c>
      <c r="AB39" s="12" t="s">
        <v>52</v>
      </c>
    </row>
    <row r="40" spans="1:28" ht="65.25">
      <c r="A40" s="15">
        <v>1</v>
      </c>
      <c r="B40" s="15" t="s">
        <v>53</v>
      </c>
      <c r="C40" s="15" t="s">
        <v>54</v>
      </c>
      <c r="D40" s="15" t="s">
        <v>55</v>
      </c>
      <c r="E40" s="15" t="s">
        <v>56</v>
      </c>
      <c r="F40" s="15" t="s">
        <v>57</v>
      </c>
      <c r="G40" s="15" t="s">
        <v>58</v>
      </c>
      <c r="H40" s="16" t="s">
        <v>59</v>
      </c>
      <c r="I40" s="15" t="s">
        <v>60</v>
      </c>
      <c r="J40" s="15" t="s">
        <v>61</v>
      </c>
      <c r="K40" s="15">
        <v>6</v>
      </c>
      <c r="L40" s="17">
        <v>9</v>
      </c>
      <c r="M40" s="17">
        <v>8</v>
      </c>
      <c r="N40" s="17">
        <v>6</v>
      </c>
      <c r="O40" s="17">
        <v>8</v>
      </c>
      <c r="P40" s="17">
        <v>4</v>
      </c>
      <c r="Q40" s="17">
        <v>6</v>
      </c>
      <c r="R40" s="17">
        <v>6</v>
      </c>
      <c r="S40" s="17">
        <v>3</v>
      </c>
      <c r="T40" s="17"/>
      <c r="U40" s="17"/>
      <c r="V40" s="18">
        <f aca="true" t="shared" si="0" ref="V40:V55">SUM(L40:U40)</f>
        <v>50</v>
      </c>
      <c r="W40" s="17">
        <v>70</v>
      </c>
      <c r="X40" s="19">
        <f aca="true" t="shared" si="1" ref="X40:X79">V40/W40</f>
        <v>0.7142857142857143</v>
      </c>
      <c r="Y40" s="20"/>
      <c r="Z40" s="20">
        <f aca="true" t="shared" si="2" ref="Z40:Z79">SUM(V40,Y40)</f>
        <v>50</v>
      </c>
      <c r="AA40" s="21" t="s">
        <v>62</v>
      </c>
      <c r="AB40" s="15" t="s">
        <v>63</v>
      </c>
    </row>
    <row r="41" spans="1:28" ht="65.25">
      <c r="A41" s="15">
        <v>2</v>
      </c>
      <c r="B41" s="15" t="s">
        <v>53</v>
      </c>
      <c r="C41" s="15" t="s">
        <v>64</v>
      </c>
      <c r="D41" s="15" t="s">
        <v>65</v>
      </c>
      <c r="E41" s="15" t="s">
        <v>66</v>
      </c>
      <c r="F41" s="15" t="s">
        <v>67</v>
      </c>
      <c r="G41" s="15" t="s">
        <v>58</v>
      </c>
      <c r="H41" s="16" t="s">
        <v>68</v>
      </c>
      <c r="I41" s="15" t="s">
        <v>60</v>
      </c>
      <c r="J41" s="15" t="s">
        <v>61</v>
      </c>
      <c r="K41" s="15">
        <v>6</v>
      </c>
      <c r="L41" s="17">
        <v>6</v>
      </c>
      <c r="M41" s="17">
        <v>7</v>
      </c>
      <c r="N41" s="17">
        <v>6</v>
      </c>
      <c r="O41" s="17">
        <v>5</v>
      </c>
      <c r="P41" s="17">
        <v>3</v>
      </c>
      <c r="Q41" s="17">
        <v>4</v>
      </c>
      <c r="R41" s="17">
        <v>6</v>
      </c>
      <c r="S41" s="17">
        <v>3</v>
      </c>
      <c r="T41" s="17"/>
      <c r="U41" s="17"/>
      <c r="V41" s="18">
        <f t="shared" si="0"/>
        <v>40</v>
      </c>
      <c r="W41" s="17">
        <v>70</v>
      </c>
      <c r="X41" s="19">
        <f t="shared" si="1"/>
        <v>0.5714285714285714</v>
      </c>
      <c r="Y41" s="20"/>
      <c r="Z41" s="20">
        <f t="shared" si="2"/>
        <v>40</v>
      </c>
      <c r="AA41" s="21" t="s">
        <v>69</v>
      </c>
      <c r="AB41" s="15" t="s">
        <v>63</v>
      </c>
    </row>
    <row r="42" spans="1:28" ht="65.25">
      <c r="A42" s="15">
        <v>3</v>
      </c>
      <c r="B42" s="15" t="s">
        <v>53</v>
      </c>
      <c r="C42" s="15" t="s">
        <v>70</v>
      </c>
      <c r="D42" s="15" t="s">
        <v>71</v>
      </c>
      <c r="E42" s="15" t="s">
        <v>72</v>
      </c>
      <c r="F42" s="15" t="s">
        <v>73</v>
      </c>
      <c r="G42" s="15" t="s">
        <v>58</v>
      </c>
      <c r="H42" s="16" t="s">
        <v>74</v>
      </c>
      <c r="I42" s="15" t="s">
        <v>60</v>
      </c>
      <c r="J42" s="15" t="s">
        <v>61</v>
      </c>
      <c r="K42" s="15">
        <v>6</v>
      </c>
      <c r="L42" s="17">
        <v>9</v>
      </c>
      <c r="M42" s="17">
        <v>8</v>
      </c>
      <c r="N42" s="17">
        <v>4</v>
      </c>
      <c r="O42" s="17">
        <v>5</v>
      </c>
      <c r="P42" s="17">
        <v>4</v>
      </c>
      <c r="Q42" s="17">
        <v>6</v>
      </c>
      <c r="R42" s="17">
        <v>4</v>
      </c>
      <c r="S42" s="17">
        <v>0</v>
      </c>
      <c r="T42" s="17"/>
      <c r="U42" s="17"/>
      <c r="V42" s="18">
        <f t="shared" si="0"/>
        <v>40</v>
      </c>
      <c r="W42" s="17">
        <v>70</v>
      </c>
      <c r="X42" s="19">
        <f t="shared" si="1"/>
        <v>0.5714285714285714</v>
      </c>
      <c r="Y42" s="20"/>
      <c r="Z42" s="20">
        <f t="shared" si="2"/>
        <v>40</v>
      </c>
      <c r="AA42" s="21" t="s">
        <v>69</v>
      </c>
      <c r="AB42" s="15" t="s">
        <v>63</v>
      </c>
    </row>
    <row r="43" spans="1:28" ht="65.25">
      <c r="A43" s="15">
        <v>4</v>
      </c>
      <c r="B43" s="15" t="s">
        <v>53</v>
      </c>
      <c r="C43" s="15" t="s">
        <v>75</v>
      </c>
      <c r="D43" s="15" t="s">
        <v>76</v>
      </c>
      <c r="E43" s="15" t="s">
        <v>77</v>
      </c>
      <c r="F43" s="15" t="s">
        <v>78</v>
      </c>
      <c r="G43" s="15" t="s">
        <v>58</v>
      </c>
      <c r="H43" s="16" t="s">
        <v>79</v>
      </c>
      <c r="I43" s="15" t="s">
        <v>60</v>
      </c>
      <c r="J43" s="15" t="s">
        <v>61</v>
      </c>
      <c r="K43" s="15">
        <v>6</v>
      </c>
      <c r="L43" s="17">
        <v>9</v>
      </c>
      <c r="M43" s="17">
        <v>7</v>
      </c>
      <c r="N43" s="17">
        <v>5</v>
      </c>
      <c r="O43" s="17">
        <v>6</v>
      </c>
      <c r="P43" s="17">
        <v>4</v>
      </c>
      <c r="Q43" s="17">
        <v>0</v>
      </c>
      <c r="R43" s="17">
        <v>4</v>
      </c>
      <c r="S43" s="17">
        <v>3</v>
      </c>
      <c r="T43" s="17"/>
      <c r="U43" s="17"/>
      <c r="V43" s="18">
        <f t="shared" si="0"/>
        <v>38</v>
      </c>
      <c r="W43" s="17">
        <v>70</v>
      </c>
      <c r="X43" s="19">
        <f t="shared" si="1"/>
        <v>0.5428571428571428</v>
      </c>
      <c r="Y43" s="20"/>
      <c r="Z43" s="20">
        <f t="shared" si="2"/>
        <v>38</v>
      </c>
      <c r="AA43" s="21" t="s">
        <v>69</v>
      </c>
      <c r="AB43" s="15" t="s">
        <v>63</v>
      </c>
    </row>
    <row r="44" spans="1:28" ht="65.25">
      <c r="A44" s="15">
        <v>5</v>
      </c>
      <c r="B44" s="15" t="s">
        <v>53</v>
      </c>
      <c r="C44" s="15" t="s">
        <v>80</v>
      </c>
      <c r="D44" s="15" t="s">
        <v>81</v>
      </c>
      <c r="E44" s="15" t="s">
        <v>82</v>
      </c>
      <c r="F44" s="15" t="s">
        <v>83</v>
      </c>
      <c r="G44" s="15" t="s">
        <v>84</v>
      </c>
      <c r="H44" s="16" t="s">
        <v>85</v>
      </c>
      <c r="I44" s="15" t="s">
        <v>60</v>
      </c>
      <c r="J44" s="15" t="s">
        <v>61</v>
      </c>
      <c r="K44" s="15">
        <v>6</v>
      </c>
      <c r="L44" s="17">
        <v>9</v>
      </c>
      <c r="M44" s="17">
        <v>6</v>
      </c>
      <c r="N44" s="17">
        <v>5</v>
      </c>
      <c r="O44" s="17">
        <v>5</v>
      </c>
      <c r="P44" s="17">
        <v>4</v>
      </c>
      <c r="Q44" s="17">
        <v>4</v>
      </c>
      <c r="R44" s="17">
        <v>4</v>
      </c>
      <c r="S44" s="17">
        <v>1</v>
      </c>
      <c r="T44" s="17"/>
      <c r="U44" s="17"/>
      <c r="V44" s="18">
        <f t="shared" si="0"/>
        <v>38</v>
      </c>
      <c r="W44" s="17">
        <v>70</v>
      </c>
      <c r="X44" s="19">
        <f t="shared" si="1"/>
        <v>0.5428571428571428</v>
      </c>
      <c r="Y44" s="20"/>
      <c r="Z44" s="20">
        <f t="shared" si="2"/>
        <v>38</v>
      </c>
      <c r="AA44" s="21" t="s">
        <v>69</v>
      </c>
      <c r="AB44" s="15" t="s">
        <v>63</v>
      </c>
    </row>
    <row r="45" spans="1:28" ht="65.25">
      <c r="A45" s="15">
        <v>6</v>
      </c>
      <c r="B45" s="15" t="s">
        <v>53</v>
      </c>
      <c r="C45" s="22" t="s">
        <v>86</v>
      </c>
      <c r="D45" s="15" t="s">
        <v>87</v>
      </c>
      <c r="E45" s="15" t="s">
        <v>88</v>
      </c>
      <c r="F45" s="15" t="s">
        <v>89</v>
      </c>
      <c r="G45" s="15" t="s">
        <v>84</v>
      </c>
      <c r="H45" s="16" t="s">
        <v>90</v>
      </c>
      <c r="I45" s="15" t="s">
        <v>60</v>
      </c>
      <c r="J45" s="15" t="s">
        <v>61</v>
      </c>
      <c r="K45" s="15">
        <v>6</v>
      </c>
      <c r="L45" s="17">
        <v>9</v>
      </c>
      <c r="M45" s="17">
        <v>7</v>
      </c>
      <c r="N45" s="17">
        <v>2</v>
      </c>
      <c r="O45" s="17">
        <v>5</v>
      </c>
      <c r="P45" s="17">
        <v>1</v>
      </c>
      <c r="Q45" s="17">
        <v>4</v>
      </c>
      <c r="R45" s="17">
        <v>6</v>
      </c>
      <c r="S45" s="17">
        <v>1</v>
      </c>
      <c r="T45" s="17"/>
      <c r="U45" s="17"/>
      <c r="V45" s="18">
        <f t="shared" si="0"/>
        <v>35</v>
      </c>
      <c r="W45" s="17">
        <v>70</v>
      </c>
      <c r="X45" s="19">
        <f t="shared" si="1"/>
        <v>0.5</v>
      </c>
      <c r="Y45" s="20"/>
      <c r="Z45" s="20">
        <f t="shared" si="2"/>
        <v>35</v>
      </c>
      <c r="AA45" s="21" t="s">
        <v>91</v>
      </c>
      <c r="AB45" s="15" t="s">
        <v>63</v>
      </c>
    </row>
    <row r="46" spans="1:28" ht="65.25">
      <c r="A46" s="15">
        <v>7</v>
      </c>
      <c r="B46" s="15" t="s">
        <v>53</v>
      </c>
      <c r="C46" s="15" t="s">
        <v>92</v>
      </c>
      <c r="D46" s="15" t="s">
        <v>93</v>
      </c>
      <c r="E46" s="15" t="s">
        <v>94</v>
      </c>
      <c r="F46" s="23" t="s">
        <v>67</v>
      </c>
      <c r="G46" s="15" t="s">
        <v>58</v>
      </c>
      <c r="H46" s="16" t="s">
        <v>95</v>
      </c>
      <c r="I46" s="15" t="s">
        <v>60</v>
      </c>
      <c r="J46" s="15" t="s">
        <v>61</v>
      </c>
      <c r="K46" s="15">
        <v>6</v>
      </c>
      <c r="L46" s="17">
        <v>8</v>
      </c>
      <c r="M46" s="17">
        <v>6</v>
      </c>
      <c r="N46" s="17">
        <v>3</v>
      </c>
      <c r="O46" s="17">
        <v>5</v>
      </c>
      <c r="P46" s="17">
        <v>3</v>
      </c>
      <c r="Q46" s="17">
        <v>0</v>
      </c>
      <c r="R46" s="17">
        <v>9</v>
      </c>
      <c r="S46" s="17">
        <v>1</v>
      </c>
      <c r="T46" s="17"/>
      <c r="U46" s="17"/>
      <c r="V46" s="18">
        <f t="shared" si="0"/>
        <v>35</v>
      </c>
      <c r="W46" s="17">
        <v>70</v>
      </c>
      <c r="X46" s="19">
        <f t="shared" si="1"/>
        <v>0.5</v>
      </c>
      <c r="Y46" s="20"/>
      <c r="Z46" s="20">
        <f t="shared" si="2"/>
        <v>35</v>
      </c>
      <c r="AA46" s="21" t="s">
        <v>91</v>
      </c>
      <c r="AB46" s="15" t="s">
        <v>63</v>
      </c>
    </row>
    <row r="47" spans="1:28" ht="65.25">
      <c r="A47" s="15">
        <v>8</v>
      </c>
      <c r="B47" s="15" t="s">
        <v>53</v>
      </c>
      <c r="C47" s="15" t="s">
        <v>96</v>
      </c>
      <c r="D47" s="15" t="s">
        <v>97</v>
      </c>
      <c r="E47" s="15" t="s">
        <v>98</v>
      </c>
      <c r="F47" s="23" t="s">
        <v>99</v>
      </c>
      <c r="G47" s="15" t="s">
        <v>58</v>
      </c>
      <c r="H47" s="16" t="s">
        <v>100</v>
      </c>
      <c r="I47" s="15" t="s">
        <v>60</v>
      </c>
      <c r="J47" s="15" t="s">
        <v>61</v>
      </c>
      <c r="K47" s="15">
        <v>6</v>
      </c>
      <c r="L47" s="17">
        <v>7</v>
      </c>
      <c r="M47" s="17">
        <v>4</v>
      </c>
      <c r="N47" s="17">
        <v>5</v>
      </c>
      <c r="O47" s="17">
        <v>5</v>
      </c>
      <c r="P47" s="17">
        <v>4</v>
      </c>
      <c r="Q47" s="17">
        <v>0</v>
      </c>
      <c r="R47" s="17">
        <v>7</v>
      </c>
      <c r="S47" s="17">
        <v>1</v>
      </c>
      <c r="T47" s="17"/>
      <c r="U47" s="17"/>
      <c r="V47" s="18">
        <f t="shared" si="0"/>
        <v>33</v>
      </c>
      <c r="W47" s="17">
        <v>70</v>
      </c>
      <c r="X47" s="19">
        <f t="shared" si="1"/>
        <v>0.4714285714285714</v>
      </c>
      <c r="Y47" s="20"/>
      <c r="Z47" s="20">
        <f t="shared" si="2"/>
        <v>33</v>
      </c>
      <c r="AA47" s="21" t="s">
        <v>91</v>
      </c>
      <c r="AB47" s="15" t="s">
        <v>63</v>
      </c>
    </row>
    <row r="48" spans="1:28" ht="65.25">
      <c r="A48" s="15">
        <v>9</v>
      </c>
      <c r="B48" s="15" t="s">
        <v>53</v>
      </c>
      <c r="C48" s="15" t="s">
        <v>54</v>
      </c>
      <c r="D48" s="15" t="s">
        <v>101</v>
      </c>
      <c r="E48" s="15" t="s">
        <v>102</v>
      </c>
      <c r="F48" s="15" t="s">
        <v>103</v>
      </c>
      <c r="G48" s="15" t="s">
        <v>58</v>
      </c>
      <c r="H48" s="16" t="s">
        <v>104</v>
      </c>
      <c r="I48" s="15" t="s">
        <v>60</v>
      </c>
      <c r="J48" s="15" t="s">
        <v>61</v>
      </c>
      <c r="K48" s="15">
        <v>6</v>
      </c>
      <c r="L48" s="17">
        <v>7</v>
      </c>
      <c r="M48" s="17">
        <v>7</v>
      </c>
      <c r="N48" s="17">
        <v>6</v>
      </c>
      <c r="O48" s="17">
        <v>4</v>
      </c>
      <c r="P48" s="17">
        <v>2</v>
      </c>
      <c r="Q48" s="17">
        <v>2</v>
      </c>
      <c r="R48" s="17">
        <v>4</v>
      </c>
      <c r="S48" s="17">
        <v>0</v>
      </c>
      <c r="T48" s="17"/>
      <c r="U48" s="17"/>
      <c r="V48" s="18">
        <f t="shared" si="0"/>
        <v>32</v>
      </c>
      <c r="W48" s="17">
        <v>70</v>
      </c>
      <c r="X48" s="19">
        <f t="shared" si="1"/>
        <v>0.45714285714285713</v>
      </c>
      <c r="Y48" s="20"/>
      <c r="Z48" s="20">
        <f t="shared" si="2"/>
        <v>32</v>
      </c>
      <c r="AA48" s="21" t="s">
        <v>91</v>
      </c>
      <c r="AB48" s="15" t="s">
        <v>63</v>
      </c>
    </row>
    <row r="49" spans="1:28" ht="65.25">
      <c r="A49" s="15">
        <v>10</v>
      </c>
      <c r="B49" s="15" t="s">
        <v>53</v>
      </c>
      <c r="C49" s="15" t="s">
        <v>105</v>
      </c>
      <c r="D49" s="15" t="s">
        <v>106</v>
      </c>
      <c r="E49" s="15" t="s">
        <v>107</v>
      </c>
      <c r="F49" s="15" t="s">
        <v>108</v>
      </c>
      <c r="G49" s="15" t="s">
        <v>84</v>
      </c>
      <c r="H49" s="16" t="s">
        <v>109</v>
      </c>
      <c r="I49" s="15" t="s">
        <v>60</v>
      </c>
      <c r="J49" s="15" t="s">
        <v>61</v>
      </c>
      <c r="K49" s="15">
        <v>6</v>
      </c>
      <c r="L49" s="17">
        <v>6</v>
      </c>
      <c r="M49" s="17">
        <v>5</v>
      </c>
      <c r="N49" s="17">
        <v>6</v>
      </c>
      <c r="O49" s="17">
        <v>5</v>
      </c>
      <c r="P49" s="17">
        <v>4</v>
      </c>
      <c r="Q49" s="17">
        <v>2</v>
      </c>
      <c r="R49" s="17">
        <v>2</v>
      </c>
      <c r="S49" s="17">
        <v>1</v>
      </c>
      <c r="T49" s="17"/>
      <c r="U49" s="17"/>
      <c r="V49" s="18">
        <f t="shared" si="0"/>
        <v>31</v>
      </c>
      <c r="W49" s="17">
        <v>70</v>
      </c>
      <c r="X49" s="19">
        <f t="shared" si="1"/>
        <v>0.44285714285714284</v>
      </c>
      <c r="Y49" s="20"/>
      <c r="Z49" s="20">
        <f t="shared" si="2"/>
        <v>31</v>
      </c>
      <c r="AA49" s="21" t="s">
        <v>91</v>
      </c>
      <c r="AB49" s="15" t="s">
        <v>63</v>
      </c>
    </row>
    <row r="50" spans="1:28" ht="65.25">
      <c r="A50" s="15">
        <v>11</v>
      </c>
      <c r="B50" s="15" t="s">
        <v>53</v>
      </c>
      <c r="C50" s="15" t="s">
        <v>110</v>
      </c>
      <c r="D50" s="15" t="s">
        <v>111</v>
      </c>
      <c r="E50" s="15" t="s">
        <v>112</v>
      </c>
      <c r="F50" s="15" t="s">
        <v>113</v>
      </c>
      <c r="G50" s="15" t="s">
        <v>84</v>
      </c>
      <c r="H50" s="16" t="s">
        <v>114</v>
      </c>
      <c r="I50" s="15" t="s">
        <v>60</v>
      </c>
      <c r="J50" s="15" t="s">
        <v>61</v>
      </c>
      <c r="K50" s="15">
        <v>6</v>
      </c>
      <c r="L50" s="17">
        <v>6</v>
      </c>
      <c r="M50" s="17">
        <v>5</v>
      </c>
      <c r="N50" s="17">
        <v>2</v>
      </c>
      <c r="O50" s="17">
        <v>4</v>
      </c>
      <c r="P50" s="17">
        <v>4</v>
      </c>
      <c r="Q50" s="17">
        <v>0</v>
      </c>
      <c r="R50" s="17">
        <v>7</v>
      </c>
      <c r="S50" s="17">
        <v>1</v>
      </c>
      <c r="T50" s="17"/>
      <c r="U50" s="17"/>
      <c r="V50" s="18">
        <f t="shared" si="0"/>
        <v>29</v>
      </c>
      <c r="W50" s="17">
        <v>70</v>
      </c>
      <c r="X50" s="19">
        <f t="shared" si="1"/>
        <v>0.4142857142857143</v>
      </c>
      <c r="Y50" s="20"/>
      <c r="Z50" s="20">
        <f t="shared" si="2"/>
        <v>29</v>
      </c>
      <c r="AA50" s="21" t="s">
        <v>91</v>
      </c>
      <c r="AB50" s="15" t="s">
        <v>63</v>
      </c>
    </row>
    <row r="51" spans="1:28" ht="65.25">
      <c r="A51" s="15">
        <v>12</v>
      </c>
      <c r="B51" s="15" t="s">
        <v>53</v>
      </c>
      <c r="C51" s="15" t="s">
        <v>115</v>
      </c>
      <c r="D51" s="15" t="s">
        <v>116</v>
      </c>
      <c r="E51" s="15" t="s">
        <v>117</v>
      </c>
      <c r="F51" s="23" t="s">
        <v>118</v>
      </c>
      <c r="G51" s="15" t="s">
        <v>58</v>
      </c>
      <c r="H51" s="16" t="s">
        <v>119</v>
      </c>
      <c r="I51" s="15" t="s">
        <v>60</v>
      </c>
      <c r="J51" s="15" t="s">
        <v>61</v>
      </c>
      <c r="K51" s="15">
        <v>7</v>
      </c>
      <c r="L51" s="17">
        <v>9</v>
      </c>
      <c r="M51" s="17">
        <v>0</v>
      </c>
      <c r="N51" s="17">
        <v>10</v>
      </c>
      <c r="O51" s="17">
        <v>9</v>
      </c>
      <c r="P51" s="17">
        <v>4</v>
      </c>
      <c r="Q51" s="17">
        <v>10</v>
      </c>
      <c r="R51" s="17">
        <v>6</v>
      </c>
      <c r="S51" s="17">
        <v>7</v>
      </c>
      <c r="T51" s="17">
        <v>2</v>
      </c>
      <c r="U51" s="17">
        <v>1</v>
      </c>
      <c r="V51" s="18">
        <f t="shared" si="0"/>
        <v>58</v>
      </c>
      <c r="W51" s="17">
        <v>80</v>
      </c>
      <c r="X51" s="19">
        <f t="shared" si="1"/>
        <v>0.725</v>
      </c>
      <c r="Y51" s="20"/>
      <c r="Z51" s="20">
        <f t="shared" si="2"/>
        <v>58</v>
      </c>
      <c r="AA51" s="21" t="s">
        <v>62</v>
      </c>
      <c r="AB51" s="15" t="s">
        <v>120</v>
      </c>
    </row>
    <row r="52" spans="1:28" ht="65.25">
      <c r="A52" s="15">
        <v>13</v>
      </c>
      <c r="B52" s="15" t="s">
        <v>53</v>
      </c>
      <c r="C52" s="15" t="s">
        <v>121</v>
      </c>
      <c r="D52" s="24" t="s">
        <v>122</v>
      </c>
      <c r="E52" s="25" t="s">
        <v>123</v>
      </c>
      <c r="F52" s="25" t="s">
        <v>124</v>
      </c>
      <c r="G52" s="15" t="s">
        <v>58</v>
      </c>
      <c r="H52" s="16" t="s">
        <v>125</v>
      </c>
      <c r="I52" s="15" t="s">
        <v>60</v>
      </c>
      <c r="J52" s="15" t="s">
        <v>61</v>
      </c>
      <c r="K52" s="15">
        <v>7</v>
      </c>
      <c r="L52" s="17">
        <v>4</v>
      </c>
      <c r="M52" s="17">
        <v>0</v>
      </c>
      <c r="N52" s="17">
        <v>8</v>
      </c>
      <c r="O52" s="17">
        <v>9</v>
      </c>
      <c r="P52" s="17">
        <v>7</v>
      </c>
      <c r="Q52" s="17">
        <v>10</v>
      </c>
      <c r="R52" s="17">
        <v>5</v>
      </c>
      <c r="S52" s="17">
        <v>5</v>
      </c>
      <c r="T52" s="17">
        <v>4</v>
      </c>
      <c r="U52" s="17"/>
      <c r="V52" s="18">
        <f t="shared" si="0"/>
        <v>52</v>
      </c>
      <c r="W52" s="17">
        <v>80</v>
      </c>
      <c r="X52" s="19">
        <f t="shared" si="1"/>
        <v>0.65</v>
      </c>
      <c r="Y52" s="20"/>
      <c r="Z52" s="20">
        <f t="shared" si="2"/>
        <v>52</v>
      </c>
      <c r="AA52" s="21" t="s">
        <v>69</v>
      </c>
      <c r="AB52" s="15" t="s">
        <v>120</v>
      </c>
    </row>
    <row r="53" spans="1:28" ht="65.25">
      <c r="A53" s="15">
        <v>14</v>
      </c>
      <c r="B53" s="15" t="s">
        <v>53</v>
      </c>
      <c r="C53" s="15" t="s">
        <v>126</v>
      </c>
      <c r="D53" s="24" t="s">
        <v>127</v>
      </c>
      <c r="E53" s="25" t="s">
        <v>128</v>
      </c>
      <c r="F53" s="25" t="s">
        <v>129</v>
      </c>
      <c r="G53" s="15" t="s">
        <v>58</v>
      </c>
      <c r="H53" s="16" t="s">
        <v>130</v>
      </c>
      <c r="I53" s="15" t="s">
        <v>60</v>
      </c>
      <c r="J53" s="15" t="s">
        <v>61</v>
      </c>
      <c r="K53" s="15">
        <v>7</v>
      </c>
      <c r="L53" s="17">
        <v>9</v>
      </c>
      <c r="M53" s="17">
        <v>0</v>
      </c>
      <c r="N53" s="17">
        <v>7</v>
      </c>
      <c r="O53" s="17">
        <v>6</v>
      </c>
      <c r="P53" s="17">
        <v>4</v>
      </c>
      <c r="Q53" s="17">
        <v>10</v>
      </c>
      <c r="R53" s="17">
        <v>6</v>
      </c>
      <c r="S53" s="17">
        <v>4</v>
      </c>
      <c r="T53" s="17">
        <v>2</v>
      </c>
      <c r="U53" s="17">
        <v>2</v>
      </c>
      <c r="V53" s="18">
        <f t="shared" si="0"/>
        <v>50</v>
      </c>
      <c r="W53" s="17">
        <v>80</v>
      </c>
      <c r="X53" s="19">
        <f t="shared" si="1"/>
        <v>0.625</v>
      </c>
      <c r="Y53" s="20"/>
      <c r="Z53" s="20">
        <f t="shared" si="2"/>
        <v>50</v>
      </c>
      <c r="AA53" s="21" t="s">
        <v>91</v>
      </c>
      <c r="AB53" s="15" t="s">
        <v>120</v>
      </c>
    </row>
    <row r="54" spans="1:28" ht="65.25">
      <c r="A54" s="15">
        <v>15</v>
      </c>
      <c r="B54" s="15" t="s">
        <v>53</v>
      </c>
      <c r="C54" s="15" t="s">
        <v>131</v>
      </c>
      <c r="D54" s="24" t="s">
        <v>132</v>
      </c>
      <c r="E54" s="25" t="s">
        <v>133</v>
      </c>
      <c r="F54" s="25" t="s">
        <v>134</v>
      </c>
      <c r="G54" s="15" t="s">
        <v>84</v>
      </c>
      <c r="H54" s="16" t="s">
        <v>135</v>
      </c>
      <c r="I54" s="15" t="s">
        <v>60</v>
      </c>
      <c r="J54" s="15" t="s">
        <v>61</v>
      </c>
      <c r="K54" s="15">
        <v>7</v>
      </c>
      <c r="L54" s="17">
        <v>6</v>
      </c>
      <c r="M54" s="17">
        <v>0</v>
      </c>
      <c r="N54" s="17">
        <v>8</v>
      </c>
      <c r="O54" s="17">
        <v>6</v>
      </c>
      <c r="P54" s="17">
        <v>4</v>
      </c>
      <c r="Q54" s="17">
        <v>10</v>
      </c>
      <c r="R54" s="17">
        <v>6</v>
      </c>
      <c r="S54" s="17">
        <v>6</v>
      </c>
      <c r="T54" s="17">
        <v>2</v>
      </c>
      <c r="U54" s="17">
        <v>2</v>
      </c>
      <c r="V54" s="18">
        <f t="shared" si="0"/>
        <v>50</v>
      </c>
      <c r="W54" s="17">
        <v>80</v>
      </c>
      <c r="X54" s="19">
        <f t="shared" si="1"/>
        <v>0.625</v>
      </c>
      <c r="Y54" s="20"/>
      <c r="Z54" s="20">
        <f t="shared" si="2"/>
        <v>50</v>
      </c>
      <c r="AA54" s="21" t="s">
        <v>91</v>
      </c>
      <c r="AB54" s="15" t="s">
        <v>120</v>
      </c>
    </row>
    <row r="55" spans="1:28" ht="65.25">
      <c r="A55" s="15">
        <v>16</v>
      </c>
      <c r="B55" s="15" t="s">
        <v>53</v>
      </c>
      <c r="C55" s="15" t="s">
        <v>136</v>
      </c>
      <c r="D55" s="24" t="s">
        <v>137</v>
      </c>
      <c r="E55" s="25" t="s">
        <v>98</v>
      </c>
      <c r="F55" s="25" t="s">
        <v>99</v>
      </c>
      <c r="G55" s="15" t="s">
        <v>58</v>
      </c>
      <c r="H55" s="16" t="s">
        <v>138</v>
      </c>
      <c r="I55" s="15" t="s">
        <v>60</v>
      </c>
      <c r="J55" s="15" t="s">
        <v>61</v>
      </c>
      <c r="K55" s="15">
        <v>7</v>
      </c>
      <c r="L55" s="17">
        <v>7</v>
      </c>
      <c r="M55" s="17">
        <v>0</v>
      </c>
      <c r="N55" s="17">
        <v>7</v>
      </c>
      <c r="O55" s="17">
        <v>6</v>
      </c>
      <c r="P55" s="17">
        <v>2</v>
      </c>
      <c r="Q55" s="17">
        <v>7</v>
      </c>
      <c r="R55" s="17">
        <v>5</v>
      </c>
      <c r="S55" s="17">
        <v>4</v>
      </c>
      <c r="T55" s="17">
        <v>2</v>
      </c>
      <c r="U55" s="17">
        <v>0</v>
      </c>
      <c r="V55" s="18">
        <f t="shared" si="0"/>
        <v>40</v>
      </c>
      <c r="W55" s="17">
        <v>80</v>
      </c>
      <c r="X55" s="19">
        <f t="shared" si="1"/>
        <v>0.5</v>
      </c>
      <c r="Y55" s="20"/>
      <c r="Z55" s="20">
        <f t="shared" si="2"/>
        <v>40</v>
      </c>
      <c r="AA55" s="21" t="s">
        <v>91</v>
      </c>
      <c r="AB55" s="15" t="s">
        <v>120</v>
      </c>
    </row>
    <row r="56" spans="1:28" ht="65.25">
      <c r="A56" s="15">
        <v>17</v>
      </c>
      <c r="B56" s="15" t="s">
        <v>53</v>
      </c>
      <c r="C56" s="15" t="s">
        <v>139</v>
      </c>
      <c r="D56" s="24" t="s">
        <v>140</v>
      </c>
      <c r="E56" s="25" t="s">
        <v>141</v>
      </c>
      <c r="F56" s="25" t="s">
        <v>142</v>
      </c>
      <c r="G56" s="15" t="s">
        <v>58</v>
      </c>
      <c r="H56" s="16" t="s">
        <v>143</v>
      </c>
      <c r="I56" s="15" t="s">
        <v>60</v>
      </c>
      <c r="J56" s="15" t="s">
        <v>61</v>
      </c>
      <c r="K56" s="15">
        <v>7</v>
      </c>
      <c r="L56" s="17">
        <v>7</v>
      </c>
      <c r="M56" s="17">
        <v>0</v>
      </c>
      <c r="N56" s="17">
        <v>7</v>
      </c>
      <c r="O56" s="17">
        <v>3</v>
      </c>
      <c r="P56" s="17">
        <v>3</v>
      </c>
      <c r="Q56" s="17">
        <v>7</v>
      </c>
      <c r="R56" s="17">
        <v>5</v>
      </c>
      <c r="S56" s="17">
        <v>2</v>
      </c>
      <c r="T56" s="17">
        <v>2</v>
      </c>
      <c r="U56" s="17"/>
      <c r="V56" s="18">
        <v>40</v>
      </c>
      <c r="W56" s="17">
        <v>80</v>
      </c>
      <c r="X56" s="19">
        <f t="shared" si="1"/>
        <v>0.5</v>
      </c>
      <c r="Y56" s="20"/>
      <c r="Z56" s="20">
        <f t="shared" si="2"/>
        <v>40</v>
      </c>
      <c r="AA56" s="21" t="s">
        <v>91</v>
      </c>
      <c r="AB56" s="15" t="s">
        <v>120</v>
      </c>
    </row>
    <row r="57" spans="1:28" ht="65.25">
      <c r="A57" s="15">
        <v>18</v>
      </c>
      <c r="B57" s="15" t="s">
        <v>53</v>
      </c>
      <c r="C57" s="15" t="s">
        <v>144</v>
      </c>
      <c r="D57" s="24" t="s">
        <v>145</v>
      </c>
      <c r="E57" s="25" t="s">
        <v>66</v>
      </c>
      <c r="F57" s="25" t="s">
        <v>67</v>
      </c>
      <c r="G57" s="15" t="s">
        <v>58</v>
      </c>
      <c r="H57" s="16"/>
      <c r="I57" s="15" t="s">
        <v>60</v>
      </c>
      <c r="J57" s="15" t="s">
        <v>61</v>
      </c>
      <c r="K57" s="15">
        <v>7</v>
      </c>
      <c r="L57" s="17">
        <v>7</v>
      </c>
      <c r="M57" s="17">
        <v>0</v>
      </c>
      <c r="N57" s="17">
        <v>7</v>
      </c>
      <c r="O57" s="17">
        <v>3</v>
      </c>
      <c r="P57" s="17">
        <v>3</v>
      </c>
      <c r="Q57" s="17">
        <v>7</v>
      </c>
      <c r="R57" s="17">
        <v>5</v>
      </c>
      <c r="S57" s="17">
        <v>2</v>
      </c>
      <c r="T57" s="17">
        <v>2</v>
      </c>
      <c r="U57" s="17"/>
      <c r="V57" s="18">
        <v>36</v>
      </c>
      <c r="W57" s="17">
        <v>80</v>
      </c>
      <c r="X57" s="19">
        <f t="shared" si="1"/>
        <v>0.45</v>
      </c>
      <c r="Y57" s="20"/>
      <c r="Z57" s="20">
        <f t="shared" si="2"/>
        <v>36</v>
      </c>
      <c r="AA57" s="21" t="s">
        <v>91</v>
      </c>
      <c r="AB57" s="15" t="s">
        <v>120</v>
      </c>
    </row>
    <row r="58" spans="1:28" ht="65.25">
      <c r="A58" s="15">
        <v>19</v>
      </c>
      <c r="B58" s="15" t="s">
        <v>53</v>
      </c>
      <c r="C58" s="15" t="s">
        <v>146</v>
      </c>
      <c r="D58" s="24" t="s">
        <v>147</v>
      </c>
      <c r="E58" s="25" t="s">
        <v>148</v>
      </c>
      <c r="F58" s="25" t="s">
        <v>89</v>
      </c>
      <c r="G58" s="15" t="s">
        <v>84</v>
      </c>
      <c r="H58" s="16" t="s">
        <v>149</v>
      </c>
      <c r="I58" s="15" t="s">
        <v>60</v>
      </c>
      <c r="J58" s="15" t="s">
        <v>61</v>
      </c>
      <c r="K58" s="15">
        <v>7</v>
      </c>
      <c r="L58" s="17">
        <v>4</v>
      </c>
      <c r="M58" s="17">
        <v>0</v>
      </c>
      <c r="N58" s="17">
        <v>7</v>
      </c>
      <c r="O58" s="17">
        <v>6</v>
      </c>
      <c r="P58" s="17">
        <v>1</v>
      </c>
      <c r="Q58" s="17">
        <v>8</v>
      </c>
      <c r="R58" s="17">
        <v>4</v>
      </c>
      <c r="S58" s="17">
        <v>0</v>
      </c>
      <c r="T58" s="17">
        <v>1</v>
      </c>
      <c r="U58" s="17"/>
      <c r="V58" s="18">
        <v>31</v>
      </c>
      <c r="W58" s="17">
        <v>80</v>
      </c>
      <c r="X58" s="19">
        <f t="shared" si="1"/>
        <v>0.3875</v>
      </c>
      <c r="Y58" s="20"/>
      <c r="Z58" s="20">
        <f t="shared" si="2"/>
        <v>31</v>
      </c>
      <c r="AA58" s="21" t="s">
        <v>91</v>
      </c>
      <c r="AB58" s="15" t="s">
        <v>120</v>
      </c>
    </row>
    <row r="59" spans="1:28" ht="65.25">
      <c r="A59" s="15">
        <v>20</v>
      </c>
      <c r="B59" s="15" t="s">
        <v>53</v>
      </c>
      <c r="C59" s="15" t="s">
        <v>150</v>
      </c>
      <c r="D59" s="15" t="s">
        <v>151</v>
      </c>
      <c r="E59" s="15" t="s">
        <v>152</v>
      </c>
      <c r="F59" s="15" t="s">
        <v>153</v>
      </c>
      <c r="G59" s="15" t="s">
        <v>58</v>
      </c>
      <c r="H59" s="16" t="s">
        <v>154</v>
      </c>
      <c r="I59" s="15" t="s">
        <v>60</v>
      </c>
      <c r="J59" s="15" t="s">
        <v>61</v>
      </c>
      <c r="K59" s="15">
        <v>8</v>
      </c>
      <c r="L59" s="17">
        <v>7</v>
      </c>
      <c r="M59" s="17">
        <v>1</v>
      </c>
      <c r="N59" s="17">
        <v>6</v>
      </c>
      <c r="O59" s="17">
        <v>0</v>
      </c>
      <c r="P59" s="17">
        <v>6</v>
      </c>
      <c r="Q59" s="17">
        <v>9</v>
      </c>
      <c r="R59" s="17">
        <v>3</v>
      </c>
      <c r="S59" s="17">
        <v>10</v>
      </c>
      <c r="T59" s="17">
        <v>0</v>
      </c>
      <c r="U59" s="17">
        <v>4</v>
      </c>
      <c r="V59" s="18">
        <f aca="true" t="shared" si="3" ref="V59:V68">SUM(L59:U59)</f>
        <v>46</v>
      </c>
      <c r="W59" s="17">
        <v>80</v>
      </c>
      <c r="X59" s="19">
        <f t="shared" si="1"/>
        <v>0.575</v>
      </c>
      <c r="Y59" s="20"/>
      <c r="Z59" s="20">
        <f t="shared" si="2"/>
        <v>46</v>
      </c>
      <c r="AA59" s="21" t="s">
        <v>62</v>
      </c>
      <c r="AB59" s="15" t="s">
        <v>120</v>
      </c>
    </row>
    <row r="60" spans="1:28" ht="65.25">
      <c r="A60" s="15">
        <v>21</v>
      </c>
      <c r="B60" s="15" t="s">
        <v>53</v>
      </c>
      <c r="C60" s="15" t="s">
        <v>155</v>
      </c>
      <c r="D60" s="15" t="s">
        <v>156</v>
      </c>
      <c r="E60" s="15" t="s">
        <v>157</v>
      </c>
      <c r="F60" s="15" t="s">
        <v>158</v>
      </c>
      <c r="G60" s="15" t="s">
        <v>84</v>
      </c>
      <c r="H60" s="16" t="s">
        <v>159</v>
      </c>
      <c r="I60" s="15" t="s">
        <v>60</v>
      </c>
      <c r="J60" s="15" t="s">
        <v>61</v>
      </c>
      <c r="K60" s="15">
        <v>8</v>
      </c>
      <c r="L60" s="17">
        <v>7</v>
      </c>
      <c r="M60" s="17">
        <v>0</v>
      </c>
      <c r="N60" s="17">
        <v>6</v>
      </c>
      <c r="O60" s="17">
        <v>0</v>
      </c>
      <c r="P60" s="17">
        <v>6</v>
      </c>
      <c r="Q60" s="17">
        <v>5</v>
      </c>
      <c r="R60" s="17">
        <v>7</v>
      </c>
      <c r="S60" s="17">
        <v>7</v>
      </c>
      <c r="T60" s="17">
        <v>0</v>
      </c>
      <c r="U60" s="17">
        <v>6</v>
      </c>
      <c r="V60" s="18">
        <f t="shared" si="3"/>
        <v>44</v>
      </c>
      <c r="W60" s="17">
        <v>80</v>
      </c>
      <c r="X60" s="19">
        <f t="shared" si="1"/>
        <v>0.55</v>
      </c>
      <c r="Y60" s="20"/>
      <c r="Z60" s="20">
        <f t="shared" si="2"/>
        <v>44</v>
      </c>
      <c r="AA60" s="21" t="s">
        <v>69</v>
      </c>
      <c r="AB60" s="15" t="s">
        <v>120</v>
      </c>
    </row>
    <row r="61" spans="1:28" ht="65.25">
      <c r="A61" s="15">
        <v>22</v>
      </c>
      <c r="B61" s="15" t="s">
        <v>53</v>
      </c>
      <c r="C61" s="15" t="s">
        <v>160</v>
      </c>
      <c r="D61" s="15" t="s">
        <v>161</v>
      </c>
      <c r="E61" s="15" t="s">
        <v>162</v>
      </c>
      <c r="F61" s="15" t="s">
        <v>163</v>
      </c>
      <c r="G61" s="15" t="s">
        <v>84</v>
      </c>
      <c r="H61" s="16" t="s">
        <v>164</v>
      </c>
      <c r="I61" s="15" t="s">
        <v>60</v>
      </c>
      <c r="J61" s="15" t="s">
        <v>61</v>
      </c>
      <c r="K61" s="15">
        <v>8</v>
      </c>
      <c r="L61" s="17">
        <v>6</v>
      </c>
      <c r="M61" s="17">
        <v>0</v>
      </c>
      <c r="N61" s="17">
        <v>6</v>
      </c>
      <c r="O61" s="17">
        <v>0</v>
      </c>
      <c r="P61" s="17">
        <v>6</v>
      </c>
      <c r="Q61" s="17">
        <v>4</v>
      </c>
      <c r="R61" s="17">
        <v>5</v>
      </c>
      <c r="S61" s="17">
        <v>7</v>
      </c>
      <c r="T61" s="17">
        <v>0</v>
      </c>
      <c r="U61" s="17">
        <v>6</v>
      </c>
      <c r="V61" s="18">
        <f t="shared" si="3"/>
        <v>40</v>
      </c>
      <c r="W61" s="17">
        <v>80</v>
      </c>
      <c r="X61" s="19">
        <f t="shared" si="1"/>
        <v>0.5</v>
      </c>
      <c r="Y61" s="20"/>
      <c r="Z61" s="20">
        <f t="shared" si="2"/>
        <v>40</v>
      </c>
      <c r="AA61" s="21" t="s">
        <v>69</v>
      </c>
      <c r="AB61" s="15" t="s">
        <v>120</v>
      </c>
    </row>
    <row r="62" spans="1:28" ht="65.25">
      <c r="A62" s="15">
        <v>23</v>
      </c>
      <c r="B62" s="15" t="s">
        <v>53</v>
      </c>
      <c r="C62" s="15" t="s">
        <v>165</v>
      </c>
      <c r="D62" s="15" t="s">
        <v>166</v>
      </c>
      <c r="E62" s="15" t="s">
        <v>167</v>
      </c>
      <c r="F62" s="15" t="s">
        <v>163</v>
      </c>
      <c r="G62" s="15" t="s">
        <v>84</v>
      </c>
      <c r="H62" s="16" t="s">
        <v>168</v>
      </c>
      <c r="I62" s="15" t="s">
        <v>60</v>
      </c>
      <c r="J62" s="15" t="s">
        <v>61</v>
      </c>
      <c r="K62" s="15">
        <v>8</v>
      </c>
      <c r="L62" s="17">
        <v>7</v>
      </c>
      <c r="M62" s="17">
        <v>0</v>
      </c>
      <c r="N62" s="17">
        <v>1</v>
      </c>
      <c r="O62" s="17">
        <v>0</v>
      </c>
      <c r="P62" s="17">
        <v>6</v>
      </c>
      <c r="Q62" s="17">
        <v>3</v>
      </c>
      <c r="R62" s="17">
        <v>6</v>
      </c>
      <c r="S62" s="17">
        <v>10</v>
      </c>
      <c r="T62" s="17">
        <v>0</v>
      </c>
      <c r="U62" s="17">
        <v>5</v>
      </c>
      <c r="V62" s="18">
        <f t="shared" si="3"/>
        <v>38</v>
      </c>
      <c r="W62" s="17">
        <v>80</v>
      </c>
      <c r="X62" s="19">
        <f t="shared" si="1"/>
        <v>0.475</v>
      </c>
      <c r="Y62" s="20"/>
      <c r="Z62" s="20">
        <f t="shared" si="2"/>
        <v>38</v>
      </c>
      <c r="AA62" s="21" t="s">
        <v>91</v>
      </c>
      <c r="AB62" s="15" t="s">
        <v>120</v>
      </c>
    </row>
    <row r="63" spans="1:28" ht="65.25">
      <c r="A63" s="15">
        <v>24</v>
      </c>
      <c r="B63" s="15" t="s">
        <v>53</v>
      </c>
      <c r="C63" s="15" t="s">
        <v>169</v>
      </c>
      <c r="D63" s="15" t="s">
        <v>170</v>
      </c>
      <c r="E63" s="15" t="s">
        <v>171</v>
      </c>
      <c r="F63" s="15" t="s">
        <v>89</v>
      </c>
      <c r="G63" s="15" t="s">
        <v>84</v>
      </c>
      <c r="H63" s="16" t="s">
        <v>172</v>
      </c>
      <c r="I63" s="15" t="s">
        <v>60</v>
      </c>
      <c r="J63" s="15" t="s">
        <v>61</v>
      </c>
      <c r="K63" s="15">
        <v>8</v>
      </c>
      <c r="L63" s="17">
        <v>5</v>
      </c>
      <c r="M63" s="17">
        <v>0</v>
      </c>
      <c r="N63" s="17">
        <v>2</v>
      </c>
      <c r="O63" s="17">
        <v>1</v>
      </c>
      <c r="P63" s="17">
        <v>0</v>
      </c>
      <c r="Q63" s="17">
        <v>7</v>
      </c>
      <c r="R63" s="17">
        <v>1</v>
      </c>
      <c r="S63" s="17">
        <v>6</v>
      </c>
      <c r="T63" s="17">
        <v>0</v>
      </c>
      <c r="U63" s="17">
        <v>11</v>
      </c>
      <c r="V63" s="18">
        <f t="shared" si="3"/>
        <v>33</v>
      </c>
      <c r="W63" s="17">
        <v>80</v>
      </c>
      <c r="X63" s="19">
        <f t="shared" si="1"/>
        <v>0.4125</v>
      </c>
      <c r="Y63" s="20"/>
      <c r="Z63" s="20">
        <f t="shared" si="2"/>
        <v>33</v>
      </c>
      <c r="AA63" s="21" t="s">
        <v>91</v>
      </c>
      <c r="AB63" s="15" t="s">
        <v>120</v>
      </c>
    </row>
    <row r="64" spans="1:28" ht="65.25">
      <c r="A64" s="15">
        <v>25</v>
      </c>
      <c r="B64" s="15" t="s">
        <v>53</v>
      </c>
      <c r="C64" s="15" t="s">
        <v>155</v>
      </c>
      <c r="D64" s="15" t="s">
        <v>173</v>
      </c>
      <c r="E64" s="15" t="s">
        <v>174</v>
      </c>
      <c r="F64" s="15" t="s">
        <v>175</v>
      </c>
      <c r="G64" s="15" t="s">
        <v>84</v>
      </c>
      <c r="H64" s="16" t="s">
        <v>176</v>
      </c>
      <c r="I64" s="15" t="s">
        <v>60</v>
      </c>
      <c r="J64" s="15" t="s">
        <v>61</v>
      </c>
      <c r="K64" s="15">
        <v>8</v>
      </c>
      <c r="L64" s="17">
        <v>6</v>
      </c>
      <c r="M64" s="17">
        <v>0</v>
      </c>
      <c r="N64" s="17">
        <v>4</v>
      </c>
      <c r="O64" s="17">
        <v>0</v>
      </c>
      <c r="P64" s="17">
        <v>6</v>
      </c>
      <c r="Q64" s="17">
        <v>6</v>
      </c>
      <c r="R64" s="17">
        <v>5</v>
      </c>
      <c r="S64" s="17">
        <v>2</v>
      </c>
      <c r="T64" s="17">
        <v>0</v>
      </c>
      <c r="U64" s="17">
        <v>4</v>
      </c>
      <c r="V64" s="18">
        <f t="shared" si="3"/>
        <v>33</v>
      </c>
      <c r="W64" s="17">
        <v>80</v>
      </c>
      <c r="X64" s="19">
        <f t="shared" si="1"/>
        <v>0.4125</v>
      </c>
      <c r="Y64" s="20"/>
      <c r="Z64" s="20">
        <f t="shared" si="2"/>
        <v>33</v>
      </c>
      <c r="AA64" s="21" t="s">
        <v>91</v>
      </c>
      <c r="AB64" s="15" t="s">
        <v>120</v>
      </c>
    </row>
    <row r="65" spans="1:28" ht="65.25">
      <c r="A65" s="15">
        <v>26</v>
      </c>
      <c r="B65" s="15" t="s">
        <v>53</v>
      </c>
      <c r="C65" s="15" t="s">
        <v>177</v>
      </c>
      <c r="D65" s="15" t="s">
        <v>178</v>
      </c>
      <c r="E65" s="15" t="s">
        <v>179</v>
      </c>
      <c r="F65" s="15" t="s">
        <v>134</v>
      </c>
      <c r="G65" s="15" t="s">
        <v>180</v>
      </c>
      <c r="H65" s="16" t="s">
        <v>181</v>
      </c>
      <c r="I65" s="15" t="s">
        <v>60</v>
      </c>
      <c r="J65" s="15" t="s">
        <v>61</v>
      </c>
      <c r="K65" s="15">
        <v>8</v>
      </c>
      <c r="L65" s="17">
        <v>8</v>
      </c>
      <c r="M65" s="17">
        <v>0</v>
      </c>
      <c r="N65" s="17">
        <v>4</v>
      </c>
      <c r="O65" s="17">
        <v>4</v>
      </c>
      <c r="P65" s="17">
        <v>6</v>
      </c>
      <c r="Q65" s="17">
        <v>4</v>
      </c>
      <c r="R65" s="17">
        <v>0</v>
      </c>
      <c r="S65" s="17">
        <v>3</v>
      </c>
      <c r="T65" s="17">
        <v>0</v>
      </c>
      <c r="U65" s="17">
        <v>2</v>
      </c>
      <c r="V65" s="18">
        <f t="shared" si="3"/>
        <v>31</v>
      </c>
      <c r="W65" s="17">
        <v>80</v>
      </c>
      <c r="X65" s="19">
        <f t="shared" si="1"/>
        <v>0.3875</v>
      </c>
      <c r="Y65" s="20"/>
      <c r="Z65" s="20">
        <f t="shared" si="2"/>
        <v>31</v>
      </c>
      <c r="AA65" s="21" t="s">
        <v>91</v>
      </c>
      <c r="AB65" s="15" t="s">
        <v>120</v>
      </c>
    </row>
    <row r="66" spans="1:28" ht="65.25">
      <c r="A66" s="15">
        <v>27</v>
      </c>
      <c r="B66" s="15" t="s">
        <v>53</v>
      </c>
      <c r="C66" s="15" t="s">
        <v>182</v>
      </c>
      <c r="D66" s="15" t="s">
        <v>183</v>
      </c>
      <c r="E66" s="15" t="s">
        <v>184</v>
      </c>
      <c r="F66" s="15" t="s">
        <v>185</v>
      </c>
      <c r="G66" s="15" t="s">
        <v>180</v>
      </c>
      <c r="H66" s="16" t="s">
        <v>186</v>
      </c>
      <c r="I66" s="15" t="s">
        <v>60</v>
      </c>
      <c r="J66" s="15" t="s">
        <v>61</v>
      </c>
      <c r="K66" s="15">
        <v>8</v>
      </c>
      <c r="L66" s="17">
        <v>6</v>
      </c>
      <c r="M66" s="17">
        <v>1</v>
      </c>
      <c r="N66" s="17">
        <v>3</v>
      </c>
      <c r="O66" s="17">
        <v>0</v>
      </c>
      <c r="P66" s="17">
        <v>5</v>
      </c>
      <c r="Q66" s="17">
        <v>3</v>
      </c>
      <c r="R66" s="17">
        <v>6</v>
      </c>
      <c r="S66" s="17">
        <v>3</v>
      </c>
      <c r="T66" s="17">
        <v>0</v>
      </c>
      <c r="U66" s="17">
        <v>2</v>
      </c>
      <c r="V66" s="18">
        <f t="shared" si="3"/>
        <v>29</v>
      </c>
      <c r="W66" s="17">
        <v>80</v>
      </c>
      <c r="X66" s="19">
        <f t="shared" si="1"/>
        <v>0.3625</v>
      </c>
      <c r="Y66" s="20"/>
      <c r="Z66" s="20">
        <f t="shared" si="2"/>
        <v>29</v>
      </c>
      <c r="AA66" s="21" t="s">
        <v>91</v>
      </c>
      <c r="AB66" s="15" t="s">
        <v>120</v>
      </c>
    </row>
    <row r="67" spans="1:28" ht="65.25">
      <c r="A67" s="15">
        <v>28</v>
      </c>
      <c r="B67" s="15" t="s">
        <v>53</v>
      </c>
      <c r="C67" s="15" t="s">
        <v>187</v>
      </c>
      <c r="D67" s="15" t="s">
        <v>188</v>
      </c>
      <c r="E67" s="15" t="s">
        <v>167</v>
      </c>
      <c r="F67" s="15" t="s">
        <v>189</v>
      </c>
      <c r="G67" s="15" t="s">
        <v>84</v>
      </c>
      <c r="H67" s="16" t="s">
        <v>190</v>
      </c>
      <c r="I67" s="15" t="s">
        <v>60</v>
      </c>
      <c r="J67" s="15" t="s">
        <v>61</v>
      </c>
      <c r="K67" s="15">
        <v>8</v>
      </c>
      <c r="L67" s="17">
        <v>6</v>
      </c>
      <c r="M67" s="17">
        <v>0</v>
      </c>
      <c r="N67" s="17">
        <v>1</v>
      </c>
      <c r="O67" s="17">
        <v>0</v>
      </c>
      <c r="P67" s="17">
        <v>5</v>
      </c>
      <c r="Q67" s="17">
        <v>2</v>
      </c>
      <c r="R67" s="17">
        <v>6</v>
      </c>
      <c r="S67" s="17">
        <v>1</v>
      </c>
      <c r="T67" s="17">
        <v>0</v>
      </c>
      <c r="U67" s="17">
        <v>2</v>
      </c>
      <c r="V67" s="18">
        <f t="shared" si="3"/>
        <v>23</v>
      </c>
      <c r="W67" s="17">
        <v>80</v>
      </c>
      <c r="X67" s="19">
        <f t="shared" si="1"/>
        <v>0.2875</v>
      </c>
      <c r="Y67" s="20"/>
      <c r="Z67" s="20">
        <f t="shared" si="2"/>
        <v>23</v>
      </c>
      <c r="AA67" s="21" t="s">
        <v>91</v>
      </c>
      <c r="AB67" s="15" t="s">
        <v>120</v>
      </c>
    </row>
    <row r="68" spans="1:28" ht="65.25">
      <c r="A68" s="15">
        <v>29</v>
      </c>
      <c r="B68" s="15" t="s">
        <v>53</v>
      </c>
      <c r="C68" s="15" t="s">
        <v>191</v>
      </c>
      <c r="D68" s="15" t="s">
        <v>192</v>
      </c>
      <c r="E68" s="15" t="s">
        <v>193</v>
      </c>
      <c r="F68" s="15" t="s">
        <v>163</v>
      </c>
      <c r="G68" s="15" t="s">
        <v>84</v>
      </c>
      <c r="H68" s="16" t="s">
        <v>194</v>
      </c>
      <c r="I68" s="15" t="s">
        <v>60</v>
      </c>
      <c r="J68" s="15" t="s">
        <v>61</v>
      </c>
      <c r="K68" s="15">
        <v>8</v>
      </c>
      <c r="L68" s="17">
        <v>2</v>
      </c>
      <c r="M68" s="17">
        <v>1</v>
      </c>
      <c r="N68" s="17">
        <v>1</v>
      </c>
      <c r="O68" s="17">
        <v>0</v>
      </c>
      <c r="P68" s="17">
        <v>2</v>
      </c>
      <c r="Q68" s="17">
        <v>2</v>
      </c>
      <c r="R68" s="17">
        <v>0</v>
      </c>
      <c r="S68" s="17">
        <v>2</v>
      </c>
      <c r="T68" s="17">
        <v>0</v>
      </c>
      <c r="U68" s="17">
        <v>3</v>
      </c>
      <c r="V68" s="18">
        <f t="shared" si="3"/>
        <v>13</v>
      </c>
      <c r="W68" s="17">
        <v>80</v>
      </c>
      <c r="X68" s="19">
        <f t="shared" si="1"/>
        <v>0.1625</v>
      </c>
      <c r="Y68" s="20"/>
      <c r="Z68" s="20">
        <f t="shared" si="2"/>
        <v>13</v>
      </c>
      <c r="AA68" s="21" t="s">
        <v>91</v>
      </c>
      <c r="AB68" s="15" t="s">
        <v>120</v>
      </c>
    </row>
    <row r="69" spans="1:28" ht="65.25">
      <c r="A69" s="15">
        <v>30</v>
      </c>
      <c r="B69" s="15" t="s">
        <v>53</v>
      </c>
      <c r="C69" s="15" t="s">
        <v>195</v>
      </c>
      <c r="D69" s="15" t="s">
        <v>196</v>
      </c>
      <c r="E69" s="15" t="s">
        <v>197</v>
      </c>
      <c r="F69" s="15" t="s">
        <v>198</v>
      </c>
      <c r="G69" s="15" t="s">
        <v>84</v>
      </c>
      <c r="H69" s="16" t="s">
        <v>199</v>
      </c>
      <c r="I69" s="15" t="s">
        <v>60</v>
      </c>
      <c r="J69" s="15" t="s">
        <v>61</v>
      </c>
      <c r="K69" s="15">
        <v>9</v>
      </c>
      <c r="L69" s="17">
        <v>5</v>
      </c>
      <c r="M69" s="17">
        <v>2</v>
      </c>
      <c r="N69" s="17">
        <v>8</v>
      </c>
      <c r="O69" s="17">
        <v>3</v>
      </c>
      <c r="P69" s="17">
        <v>8</v>
      </c>
      <c r="Q69" s="17">
        <v>6</v>
      </c>
      <c r="R69" s="17">
        <v>3</v>
      </c>
      <c r="S69" s="17">
        <v>0</v>
      </c>
      <c r="T69" s="17">
        <v>11</v>
      </c>
      <c r="U69" s="17">
        <v>4</v>
      </c>
      <c r="V69" s="18">
        <v>50</v>
      </c>
      <c r="W69" s="17">
        <v>80</v>
      </c>
      <c r="X69" s="19">
        <f t="shared" si="1"/>
        <v>0.625</v>
      </c>
      <c r="Y69" s="20"/>
      <c r="Z69" s="20">
        <f t="shared" si="2"/>
        <v>50</v>
      </c>
      <c r="AA69" s="21" t="s">
        <v>62</v>
      </c>
      <c r="AB69" s="15" t="s">
        <v>200</v>
      </c>
    </row>
    <row r="70" spans="1:28" ht="65.25">
      <c r="A70" s="15">
        <v>31</v>
      </c>
      <c r="B70" s="15" t="s">
        <v>53</v>
      </c>
      <c r="C70" s="15" t="s">
        <v>201</v>
      </c>
      <c r="D70" s="15" t="s">
        <v>202</v>
      </c>
      <c r="E70" s="15" t="s">
        <v>203</v>
      </c>
      <c r="F70" s="15" t="s">
        <v>113</v>
      </c>
      <c r="G70" s="15" t="s">
        <v>84</v>
      </c>
      <c r="H70" s="16" t="s">
        <v>204</v>
      </c>
      <c r="I70" s="15" t="s">
        <v>60</v>
      </c>
      <c r="J70" s="15" t="s">
        <v>61</v>
      </c>
      <c r="K70" s="15">
        <v>9</v>
      </c>
      <c r="L70" s="17">
        <v>5</v>
      </c>
      <c r="M70" s="17"/>
      <c r="N70" s="17">
        <v>6</v>
      </c>
      <c r="O70" s="17">
        <v>2</v>
      </c>
      <c r="P70" s="17">
        <v>4</v>
      </c>
      <c r="Q70" s="17">
        <v>3</v>
      </c>
      <c r="R70" s="17">
        <v>3</v>
      </c>
      <c r="S70" s="17">
        <v>2</v>
      </c>
      <c r="T70" s="17">
        <v>8</v>
      </c>
      <c r="U70" s="17">
        <v>8</v>
      </c>
      <c r="V70" s="18">
        <v>41</v>
      </c>
      <c r="W70" s="17">
        <v>80</v>
      </c>
      <c r="X70" s="19">
        <f t="shared" si="1"/>
        <v>0.5125</v>
      </c>
      <c r="Y70" s="20"/>
      <c r="Z70" s="20">
        <f t="shared" si="2"/>
        <v>41</v>
      </c>
      <c r="AA70" s="21" t="s">
        <v>91</v>
      </c>
      <c r="AB70" s="15" t="s">
        <v>200</v>
      </c>
    </row>
    <row r="71" spans="1:28" ht="65.25">
      <c r="A71" s="15">
        <v>32</v>
      </c>
      <c r="B71" s="15" t="s">
        <v>53</v>
      </c>
      <c r="C71" s="15" t="s">
        <v>205</v>
      </c>
      <c r="D71" s="15" t="s">
        <v>206</v>
      </c>
      <c r="E71" s="15" t="s">
        <v>207</v>
      </c>
      <c r="F71" s="15" t="s">
        <v>73</v>
      </c>
      <c r="G71" s="15" t="s">
        <v>58</v>
      </c>
      <c r="H71" s="16" t="s">
        <v>208</v>
      </c>
      <c r="I71" s="15" t="s">
        <v>60</v>
      </c>
      <c r="J71" s="15" t="s">
        <v>61</v>
      </c>
      <c r="K71" s="15">
        <v>9</v>
      </c>
      <c r="L71" s="17">
        <v>7</v>
      </c>
      <c r="M71" s="17">
        <v>0</v>
      </c>
      <c r="N71" s="17">
        <v>7</v>
      </c>
      <c r="O71" s="17">
        <v>3</v>
      </c>
      <c r="P71" s="17">
        <v>4</v>
      </c>
      <c r="Q71" s="17"/>
      <c r="R71" s="17">
        <v>3</v>
      </c>
      <c r="S71" s="17">
        <v>1</v>
      </c>
      <c r="T71" s="17">
        <v>6</v>
      </c>
      <c r="U71" s="17">
        <v>4</v>
      </c>
      <c r="V71" s="18">
        <v>35</v>
      </c>
      <c r="W71" s="17">
        <v>80</v>
      </c>
      <c r="X71" s="19">
        <f t="shared" si="1"/>
        <v>0.4375</v>
      </c>
      <c r="Y71" s="20"/>
      <c r="Z71" s="20">
        <f t="shared" si="2"/>
        <v>35</v>
      </c>
      <c r="AA71" s="21" t="s">
        <v>91</v>
      </c>
      <c r="AB71" s="15" t="s">
        <v>200</v>
      </c>
    </row>
    <row r="72" spans="1:28" ht="65.25">
      <c r="A72" s="15">
        <v>33</v>
      </c>
      <c r="B72" s="15" t="s">
        <v>53</v>
      </c>
      <c r="C72" s="15" t="s">
        <v>209</v>
      </c>
      <c r="D72" s="15" t="s">
        <v>210</v>
      </c>
      <c r="E72" s="15" t="s">
        <v>211</v>
      </c>
      <c r="F72" s="15" t="s">
        <v>57</v>
      </c>
      <c r="G72" s="15" t="s">
        <v>58</v>
      </c>
      <c r="H72" s="16">
        <v>39406</v>
      </c>
      <c r="I72" s="15" t="s">
        <v>60</v>
      </c>
      <c r="J72" s="15" t="s">
        <v>61</v>
      </c>
      <c r="K72" s="15">
        <v>10</v>
      </c>
      <c r="L72" s="17">
        <v>8</v>
      </c>
      <c r="M72" s="17">
        <v>11</v>
      </c>
      <c r="N72" s="17">
        <v>6</v>
      </c>
      <c r="O72" s="17">
        <v>11</v>
      </c>
      <c r="P72" s="17">
        <v>14</v>
      </c>
      <c r="Q72" s="17">
        <v>14</v>
      </c>
      <c r="R72" s="17">
        <v>4</v>
      </c>
      <c r="S72" s="17">
        <v>12</v>
      </c>
      <c r="T72" s="17"/>
      <c r="U72" s="17"/>
      <c r="V72" s="18">
        <f aca="true" t="shared" si="4" ref="V72:V79">SUM(L72:U72)</f>
        <v>80</v>
      </c>
      <c r="W72" s="17">
        <v>100</v>
      </c>
      <c r="X72" s="19">
        <f t="shared" si="1"/>
        <v>0.8</v>
      </c>
      <c r="Y72" s="20"/>
      <c r="Z72" s="20">
        <f t="shared" si="2"/>
        <v>80</v>
      </c>
      <c r="AA72" s="21" t="s">
        <v>62</v>
      </c>
      <c r="AB72" s="15" t="s">
        <v>120</v>
      </c>
    </row>
    <row r="73" spans="1:28" ht="65.25">
      <c r="A73" s="15">
        <v>34</v>
      </c>
      <c r="B73" s="15" t="s">
        <v>53</v>
      </c>
      <c r="C73" s="15" t="s">
        <v>212</v>
      </c>
      <c r="D73" s="15" t="s">
        <v>213</v>
      </c>
      <c r="E73" s="15" t="s">
        <v>66</v>
      </c>
      <c r="F73" s="15" t="s">
        <v>118</v>
      </c>
      <c r="G73" s="15" t="s">
        <v>58</v>
      </c>
      <c r="H73" s="16">
        <v>39297</v>
      </c>
      <c r="I73" s="15" t="s">
        <v>60</v>
      </c>
      <c r="J73" s="15" t="s">
        <v>61</v>
      </c>
      <c r="K73" s="15">
        <v>10</v>
      </c>
      <c r="L73" s="17">
        <v>9</v>
      </c>
      <c r="M73" s="17">
        <v>11</v>
      </c>
      <c r="N73" s="17">
        <v>6</v>
      </c>
      <c r="O73" s="17">
        <v>10</v>
      </c>
      <c r="P73" s="17">
        <v>12</v>
      </c>
      <c r="Q73" s="17">
        <v>10</v>
      </c>
      <c r="R73" s="17">
        <v>8</v>
      </c>
      <c r="S73" s="17">
        <v>12</v>
      </c>
      <c r="T73" s="17"/>
      <c r="U73" s="17"/>
      <c r="V73" s="18">
        <f t="shared" si="4"/>
        <v>78</v>
      </c>
      <c r="W73" s="17">
        <v>100</v>
      </c>
      <c r="X73" s="19">
        <f t="shared" si="1"/>
        <v>0.78</v>
      </c>
      <c r="Y73" s="20"/>
      <c r="Z73" s="20">
        <f t="shared" si="2"/>
        <v>78</v>
      </c>
      <c r="AA73" s="21" t="s">
        <v>69</v>
      </c>
      <c r="AB73" s="15" t="s">
        <v>120</v>
      </c>
    </row>
    <row r="74" spans="1:28" ht="65.25">
      <c r="A74" s="15">
        <v>35</v>
      </c>
      <c r="B74" s="15" t="s">
        <v>53</v>
      </c>
      <c r="C74" s="15" t="s">
        <v>214</v>
      </c>
      <c r="D74" s="15" t="s">
        <v>215</v>
      </c>
      <c r="E74" s="15" t="s">
        <v>112</v>
      </c>
      <c r="F74" s="15" t="s">
        <v>216</v>
      </c>
      <c r="G74" s="15" t="s">
        <v>84</v>
      </c>
      <c r="H74" s="16">
        <v>39246</v>
      </c>
      <c r="I74" s="15" t="s">
        <v>60</v>
      </c>
      <c r="J74" s="15" t="s">
        <v>61</v>
      </c>
      <c r="K74" s="15">
        <v>10</v>
      </c>
      <c r="L74" s="17">
        <v>9</v>
      </c>
      <c r="M74" s="17">
        <v>9</v>
      </c>
      <c r="N74" s="17"/>
      <c r="O74" s="17">
        <v>4</v>
      </c>
      <c r="P74" s="17">
        <v>16</v>
      </c>
      <c r="Q74" s="17"/>
      <c r="R74" s="17">
        <v>9</v>
      </c>
      <c r="S74" s="17">
        <v>12</v>
      </c>
      <c r="T74" s="17"/>
      <c r="U74" s="17"/>
      <c r="V74" s="18">
        <f t="shared" si="4"/>
        <v>59</v>
      </c>
      <c r="W74" s="17">
        <v>100</v>
      </c>
      <c r="X74" s="19">
        <f t="shared" si="1"/>
        <v>0.59</v>
      </c>
      <c r="Y74" s="20"/>
      <c r="Z74" s="20">
        <f t="shared" si="2"/>
        <v>59</v>
      </c>
      <c r="AA74" s="21" t="s">
        <v>91</v>
      </c>
      <c r="AB74" s="15" t="s">
        <v>120</v>
      </c>
    </row>
    <row r="75" spans="1:28" ht="65.25">
      <c r="A75" s="15">
        <v>36</v>
      </c>
      <c r="B75" s="15" t="s">
        <v>53</v>
      </c>
      <c r="C75" s="15" t="s">
        <v>217</v>
      </c>
      <c r="D75" s="15" t="s">
        <v>218</v>
      </c>
      <c r="E75" s="15" t="s">
        <v>219</v>
      </c>
      <c r="F75" s="15" t="s">
        <v>67</v>
      </c>
      <c r="G75" s="15" t="s">
        <v>58</v>
      </c>
      <c r="H75" s="16">
        <v>39391</v>
      </c>
      <c r="I75" s="15" t="s">
        <v>60</v>
      </c>
      <c r="J75" s="15" t="s">
        <v>61</v>
      </c>
      <c r="K75" s="15">
        <v>10</v>
      </c>
      <c r="L75" s="17">
        <v>7</v>
      </c>
      <c r="M75" s="17">
        <v>11</v>
      </c>
      <c r="N75" s="17">
        <v>3</v>
      </c>
      <c r="O75" s="17">
        <v>3</v>
      </c>
      <c r="P75" s="17">
        <v>11</v>
      </c>
      <c r="Q75" s="17">
        <v>2</v>
      </c>
      <c r="R75" s="17">
        <v>3</v>
      </c>
      <c r="S75" s="17">
        <v>12</v>
      </c>
      <c r="T75" s="17"/>
      <c r="U75" s="17"/>
      <c r="V75" s="18">
        <f t="shared" si="4"/>
        <v>52</v>
      </c>
      <c r="W75" s="17">
        <v>100</v>
      </c>
      <c r="X75" s="19">
        <f t="shared" si="1"/>
        <v>0.52</v>
      </c>
      <c r="Y75" s="20"/>
      <c r="Z75" s="20">
        <f t="shared" si="2"/>
        <v>52</v>
      </c>
      <c r="AA75" s="21" t="s">
        <v>91</v>
      </c>
      <c r="AB75" s="15" t="s">
        <v>120</v>
      </c>
    </row>
    <row r="76" spans="1:28" ht="65.25">
      <c r="A76" s="15">
        <v>37</v>
      </c>
      <c r="B76" s="15" t="s">
        <v>53</v>
      </c>
      <c r="C76" s="22" t="s">
        <v>220</v>
      </c>
      <c r="D76" s="15" t="s">
        <v>221</v>
      </c>
      <c r="E76" s="15" t="s">
        <v>222</v>
      </c>
      <c r="F76" s="15" t="s">
        <v>73</v>
      </c>
      <c r="G76" s="15" t="s">
        <v>58</v>
      </c>
      <c r="H76" s="16">
        <v>39095</v>
      </c>
      <c r="I76" s="15" t="s">
        <v>60</v>
      </c>
      <c r="J76" s="15" t="s">
        <v>61</v>
      </c>
      <c r="K76" s="15">
        <v>10</v>
      </c>
      <c r="L76" s="17">
        <v>5</v>
      </c>
      <c r="M76" s="17">
        <v>9</v>
      </c>
      <c r="N76" s="17">
        <v>0</v>
      </c>
      <c r="O76" s="17">
        <v>1</v>
      </c>
      <c r="P76" s="17">
        <v>6</v>
      </c>
      <c r="Q76" s="17">
        <v>1</v>
      </c>
      <c r="R76" s="17">
        <v>3</v>
      </c>
      <c r="S76" s="17">
        <v>10</v>
      </c>
      <c r="T76" s="17"/>
      <c r="U76" s="17"/>
      <c r="V76" s="18">
        <f t="shared" si="4"/>
        <v>35</v>
      </c>
      <c r="W76" s="17">
        <v>100</v>
      </c>
      <c r="X76" s="19">
        <f t="shared" si="1"/>
        <v>0.35</v>
      </c>
      <c r="Y76" s="20"/>
      <c r="Z76" s="20">
        <f t="shared" si="2"/>
        <v>35</v>
      </c>
      <c r="AA76" s="21" t="s">
        <v>91</v>
      </c>
      <c r="AB76" s="15" t="s">
        <v>120</v>
      </c>
    </row>
    <row r="77" spans="1:28" ht="65.25">
      <c r="A77" s="15">
        <v>38</v>
      </c>
      <c r="B77" s="15" t="s">
        <v>53</v>
      </c>
      <c r="C77" s="15" t="s">
        <v>223</v>
      </c>
      <c r="D77" s="15" t="s">
        <v>224</v>
      </c>
      <c r="E77" s="15" t="s">
        <v>225</v>
      </c>
      <c r="F77" s="15" t="s">
        <v>226</v>
      </c>
      <c r="G77" s="15" t="s">
        <v>58</v>
      </c>
      <c r="H77" s="16">
        <v>39238</v>
      </c>
      <c r="I77" s="15" t="s">
        <v>60</v>
      </c>
      <c r="J77" s="15" t="s">
        <v>61</v>
      </c>
      <c r="K77" s="15">
        <v>10</v>
      </c>
      <c r="L77" s="17">
        <v>6</v>
      </c>
      <c r="M77" s="17">
        <v>4</v>
      </c>
      <c r="N77" s="17">
        <v>0</v>
      </c>
      <c r="O77" s="17">
        <v>3</v>
      </c>
      <c r="P77" s="17">
        <v>8</v>
      </c>
      <c r="Q77" s="17">
        <v>0</v>
      </c>
      <c r="R77" s="17">
        <v>6</v>
      </c>
      <c r="S77" s="17">
        <v>8</v>
      </c>
      <c r="T77" s="17"/>
      <c r="U77" s="17"/>
      <c r="V77" s="18">
        <f t="shared" si="4"/>
        <v>35</v>
      </c>
      <c r="W77" s="17">
        <v>100</v>
      </c>
      <c r="X77" s="19">
        <f t="shared" si="1"/>
        <v>0.35</v>
      </c>
      <c r="Y77" s="20"/>
      <c r="Z77" s="20">
        <f t="shared" si="2"/>
        <v>35</v>
      </c>
      <c r="AA77" s="21" t="s">
        <v>91</v>
      </c>
      <c r="AB77" s="15" t="s">
        <v>120</v>
      </c>
    </row>
    <row r="78" spans="1:28" ht="65.25">
      <c r="A78" s="15">
        <v>39</v>
      </c>
      <c r="B78" s="15" t="s">
        <v>53</v>
      </c>
      <c r="C78" s="15" t="s">
        <v>227</v>
      </c>
      <c r="D78" s="15" t="s">
        <v>228</v>
      </c>
      <c r="E78" s="15" t="s">
        <v>72</v>
      </c>
      <c r="F78" s="15" t="s">
        <v>57</v>
      </c>
      <c r="G78" s="15" t="s">
        <v>58</v>
      </c>
      <c r="H78" s="16">
        <v>39137</v>
      </c>
      <c r="I78" s="15" t="s">
        <v>60</v>
      </c>
      <c r="J78" s="15" t="s">
        <v>61</v>
      </c>
      <c r="K78" s="15">
        <v>10</v>
      </c>
      <c r="L78" s="17">
        <v>6</v>
      </c>
      <c r="M78" s="17">
        <v>6</v>
      </c>
      <c r="N78" s="17">
        <v>0</v>
      </c>
      <c r="O78" s="17">
        <v>2</v>
      </c>
      <c r="P78" s="17">
        <v>3</v>
      </c>
      <c r="Q78" s="17">
        <v>3</v>
      </c>
      <c r="R78" s="17">
        <v>6</v>
      </c>
      <c r="S78" s="17">
        <v>9</v>
      </c>
      <c r="T78" s="17"/>
      <c r="U78" s="17"/>
      <c r="V78" s="18">
        <f t="shared" si="4"/>
        <v>35</v>
      </c>
      <c r="W78" s="17">
        <v>100</v>
      </c>
      <c r="X78" s="19">
        <f t="shared" si="1"/>
        <v>0.35</v>
      </c>
      <c r="Y78" s="20"/>
      <c r="Z78" s="20">
        <f t="shared" si="2"/>
        <v>35</v>
      </c>
      <c r="AA78" s="21" t="s">
        <v>91</v>
      </c>
      <c r="AB78" s="15" t="s">
        <v>120</v>
      </c>
    </row>
    <row r="79" spans="1:28" ht="65.25">
      <c r="A79" s="15">
        <v>40</v>
      </c>
      <c r="B79" s="15" t="s">
        <v>53</v>
      </c>
      <c r="C79" s="15" t="s">
        <v>229</v>
      </c>
      <c r="D79" s="15" t="s">
        <v>230</v>
      </c>
      <c r="E79" s="15" t="s">
        <v>231</v>
      </c>
      <c r="F79" s="15" t="s">
        <v>232</v>
      </c>
      <c r="G79" s="15" t="s">
        <v>58</v>
      </c>
      <c r="H79" s="16">
        <v>39362</v>
      </c>
      <c r="I79" s="15" t="s">
        <v>60</v>
      </c>
      <c r="J79" s="15" t="s">
        <v>61</v>
      </c>
      <c r="K79" s="15">
        <v>10</v>
      </c>
      <c r="L79" s="17">
        <v>5</v>
      </c>
      <c r="M79" s="17">
        <v>4</v>
      </c>
      <c r="N79" s="17">
        <v>0</v>
      </c>
      <c r="O79" s="17">
        <v>2</v>
      </c>
      <c r="P79" s="17">
        <v>5</v>
      </c>
      <c r="Q79" s="17">
        <v>0</v>
      </c>
      <c r="R79" s="17">
        <v>5</v>
      </c>
      <c r="S79" s="17">
        <v>7</v>
      </c>
      <c r="T79" s="17"/>
      <c r="U79" s="17"/>
      <c r="V79" s="18">
        <f t="shared" si="4"/>
        <v>28</v>
      </c>
      <c r="W79" s="17">
        <v>100</v>
      </c>
      <c r="X79" s="19">
        <f t="shared" si="1"/>
        <v>0.28</v>
      </c>
      <c r="Y79" s="20"/>
      <c r="Z79" s="20">
        <f t="shared" si="2"/>
        <v>28</v>
      </c>
      <c r="AA79" s="21" t="s">
        <v>91</v>
      </c>
      <c r="AB79" s="15" t="s">
        <v>120</v>
      </c>
    </row>
    <row r="80" spans="1:28" ht="50.25" customHeight="1">
      <c r="A80" s="5" t="s">
        <v>233</v>
      </c>
      <c r="B80" s="8"/>
      <c r="C80" s="8"/>
      <c r="D80" s="5" t="s">
        <v>200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45.75" customHeight="1">
      <c r="A81" s="5" t="s">
        <v>234</v>
      </c>
      <c r="B81" s="8"/>
      <c r="C81" s="8"/>
      <c r="D81" s="5" t="s">
        <v>63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50.25" customHeight="1">
      <c r="A82" s="5" t="s">
        <v>235</v>
      </c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50.25" customHeight="1">
      <c r="A83" s="5" t="s">
        <v>235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</sheetData>
  <sheetProtection selectLockedCells="1" selectUnlockedCells="1"/>
  <autoFilter ref="A39:AB83"/>
  <mergeCells count="24">
    <mergeCell ref="A1:AB1"/>
    <mergeCell ref="A2:AB2"/>
    <mergeCell ref="A3:AB3"/>
    <mergeCell ref="K4:V4"/>
    <mergeCell ref="A5:AB5"/>
    <mergeCell ref="A6:AB6"/>
    <mergeCell ref="A7:AB7"/>
    <mergeCell ref="A8:AB8"/>
    <mergeCell ref="A10:AB10"/>
    <mergeCell ref="A12:AB12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3:AB33"/>
    <mergeCell ref="A34:AB34"/>
    <mergeCell ref="A36:AB36"/>
    <mergeCell ref="A37:AB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2023-10-04T11:06:32Z</dcterms:modified>
  <cp:category/>
  <cp:version/>
  <cp:contentType/>
  <cp:contentStatus/>
  <cp:revision>8</cp:revision>
</cp:coreProperties>
</file>