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'Лист1'!$A$1:$AD$64</definedName>
    <definedName name="_xlnm._FilterDatabase" localSheetId="0" hidden="1">'Лист1'!$A$39:$AD$64</definedName>
    <definedName name="Excel_BuiltIn_Print_Area" localSheetId="0">'Лист1'!$A$1:$AD$64</definedName>
    <definedName name="Excel_BuiltIn__FilterDatabase" localSheetId="0">'Лист1'!$A$39:$AD$51</definedName>
  </definedNames>
  <calcPr fullCalcOnLoad="1"/>
</workbook>
</file>

<file path=xl/sharedStrings.xml><?xml version="1.0" encoding="utf-8"?>
<sst xmlns="http://schemas.openxmlformats.org/spreadsheetml/2006/main" count="283" uniqueCount="155">
  <si>
    <t>ПРОТОКОЛ</t>
  </si>
  <si>
    <t xml:space="preserve">заседания жюри школьного этапа всероссийской олимпиады школьников </t>
  </si>
  <si>
    <t>по праву в 2023/24 учебном году</t>
  </si>
  <si>
    <t>от «18» октября 2023 г.</t>
  </si>
  <si>
    <r>
      <rPr>
        <sz val="18"/>
        <color indexed="8"/>
        <rFont val="Times New Roman"/>
        <family val="1"/>
      </rPr>
      <t>Место проведения:</t>
    </r>
    <r>
      <rPr>
        <sz val="18"/>
        <rFont val="Times New Roman"/>
        <family val="1"/>
      </rPr>
      <t xml:space="preserve"> Муниципальное автономное общеобразовательное учреждение "Средняя общеобразовательная школа № 5 "Научно-технологический центр имени И.В. Мичурина"</t>
    </r>
  </si>
  <si>
    <t>Дата проведения: 10.10.2023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</si>
  <si>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-21    ,  5 класс -0    , 6 класс - 0    ,  7 класс -0   , 8 класс - 4    , 9 класс -11    , 10 класс -2    , 11 класс - 4   .</t>
    </r>
  </si>
  <si>
    <t>На заседании присутствовали 5 членов жюри.</t>
  </si>
  <si>
    <t>Председатель жюри: Зубцова Юлия Александровна</t>
  </si>
  <si>
    <t>Секретарь жюри: Сорокин Роман Викторович</t>
  </si>
  <si>
    <t>Члены жюри: Козина Юлия Александровна, Кольцова Татьяна Витальевна, Коновалова Елена Валерьевна.</t>
  </si>
  <si>
    <t>Повестка дня:</t>
  </si>
  <si>
    <t>1. Подведение итогов проведения школьного этапа всероссийской олимпиады школьников по праву.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</si>
  <si>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</t>
    </r>
    <r>
      <rPr>
        <sz val="18"/>
        <rFont val="Times New Roman"/>
        <family val="1"/>
      </rPr>
      <t>ы школьников по праву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</si>
  <si>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</si>
  <si>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праву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</si>
  <si>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</si>
  <si>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3  ,  5 класс -0    , 6 класс -  0   ,  7 класс -0   , 8 класс - 0    , 9 класс - 1   , 10 класс - 1   , 11 класс -  1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</si>
  <si>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- 3  , 5 класс -  0  , 6 класс -  0   ,  7 класс -0   , 8 класс - 0    , 9 класс — 3 , 10 класс - 0   , 11 класс - 0    .</t>
    </r>
  </si>
  <si>
    <t>В ходе проведения школьного этапа олимпиады было удалено 0 участников, рассмотрено  0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</si>
  <si>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- 0  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</si>
  <si>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</si>
  <si>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праву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</si>
  <si>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праву</t>
    </r>
    <r>
      <rPr>
        <b/>
        <sz val="18"/>
        <color indexed="60"/>
        <rFont val="Times New Roman"/>
        <family val="1"/>
      </rPr>
      <t xml:space="preserve"> </t>
    </r>
  </si>
  <si>
    <t>Муниципальное автономное общеобразовательное учреждение "Средняя общеобразовательная школа № 5 "Научно-технологический центр имени И.В. Мичурина"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</si>
  <si>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</si>
  <si>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</si>
  <si>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</si>
  <si>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</si>
  <si>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</si>
  <si>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</si>
  <si>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</si>
  <si>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</si>
  <si>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</si>
  <si>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</si>
  <si>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</si>
  <si>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</si>
  <si>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</si>
  <si>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</si>
  <si>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</si>
  <si>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</si>
  <si>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</si>
  <si>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</si>
  <si>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</si>
  <si>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</si>
  <si>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</si>
  <si>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</si>
  <si>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</si>
  <si>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</si>
  <si>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</si>
  <si>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</si>
  <si>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</si>
  <si>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</si>
  <si>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</si>
  <si>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</si>
  <si>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</si>
  <si>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П0906</t>
  </si>
  <si>
    <t xml:space="preserve">Найденова </t>
  </si>
  <si>
    <t>Екатерина</t>
  </si>
  <si>
    <t>Алексеевна</t>
  </si>
  <si>
    <t>ж</t>
  </si>
  <si>
    <t>Российская Федерация</t>
  </si>
  <si>
    <t>победитель</t>
  </si>
  <si>
    <t>Сорокин Роман Викторович</t>
  </si>
  <si>
    <t>П0914</t>
  </si>
  <si>
    <t>Гранитов</t>
  </si>
  <si>
    <t>Александр</t>
  </si>
  <si>
    <t>Вадимович</t>
  </si>
  <si>
    <t>М</t>
  </si>
  <si>
    <t>30.07.2008</t>
  </si>
  <si>
    <t>призер</t>
  </si>
  <si>
    <t>П0912</t>
  </si>
  <si>
    <t>Мялов</t>
  </si>
  <si>
    <t>Алексей</t>
  </si>
  <si>
    <t>Андреевич</t>
  </si>
  <si>
    <t>21.03.2008</t>
  </si>
  <si>
    <t>П0915</t>
  </si>
  <si>
    <t>Бутучел</t>
  </si>
  <si>
    <t>София</t>
  </si>
  <si>
    <t>Андреевна</t>
  </si>
  <si>
    <t>Ж</t>
  </si>
  <si>
    <t>14.08.2008</t>
  </si>
  <si>
    <t>П0918</t>
  </si>
  <si>
    <t>Яковлева</t>
  </si>
  <si>
    <t>Анастасия</t>
  </si>
  <si>
    <t>07.09.2008</t>
  </si>
  <si>
    <t>участник</t>
  </si>
  <si>
    <t>П0803</t>
  </si>
  <si>
    <t>Макарова</t>
  </si>
  <si>
    <t>Дарина</t>
  </si>
  <si>
    <t>Денисовна</t>
  </si>
  <si>
    <t>9 (8)</t>
  </si>
  <si>
    <t>П0807</t>
  </si>
  <si>
    <t>Демин</t>
  </si>
  <si>
    <t>Алексеевич</t>
  </si>
  <si>
    <t>м</t>
  </si>
  <si>
    <t>П0905</t>
  </si>
  <si>
    <t>Бегунова</t>
  </si>
  <si>
    <t>Алина</t>
  </si>
  <si>
    <t>16.12.2007</t>
  </si>
  <si>
    <t>П0904</t>
  </si>
  <si>
    <t>Галкин</t>
  </si>
  <si>
    <t>Артемий</t>
  </si>
  <si>
    <t>Дмитриевич</t>
  </si>
  <si>
    <t>05.06.2008</t>
  </si>
  <si>
    <t>П0917</t>
  </si>
  <si>
    <t>Дударев</t>
  </si>
  <si>
    <t>Захар</t>
  </si>
  <si>
    <t>Олегович</t>
  </si>
  <si>
    <t>25.04.2008</t>
  </si>
  <si>
    <t>П0909</t>
  </si>
  <si>
    <t>Савенкова</t>
  </si>
  <si>
    <t>Ксения</t>
  </si>
  <si>
    <t>Александровна</t>
  </si>
  <si>
    <t>12.08.2008</t>
  </si>
  <si>
    <t>П0916</t>
  </si>
  <si>
    <t>Свешникова</t>
  </si>
  <si>
    <t>Диана</t>
  </si>
  <si>
    <t>Павловна</t>
  </si>
  <si>
    <t>07.11.2008</t>
  </si>
  <si>
    <t>П0802</t>
  </si>
  <si>
    <t>Хорошилова</t>
  </si>
  <si>
    <t>Михайловна</t>
  </si>
  <si>
    <t>П0801</t>
  </si>
  <si>
    <t>Болдырев</t>
  </si>
  <si>
    <t xml:space="preserve">Михаил </t>
  </si>
  <si>
    <t>Константинович</t>
  </si>
  <si>
    <t>П0913</t>
  </si>
  <si>
    <t>Куликов</t>
  </si>
  <si>
    <t>Кирилл</t>
  </si>
  <si>
    <t>13.04.2008</t>
  </si>
  <si>
    <t>П1002</t>
  </si>
  <si>
    <t>Шевякова</t>
  </si>
  <si>
    <t>Софья</t>
  </si>
  <si>
    <t>Дмитриевна</t>
  </si>
  <si>
    <t>Афонина Наталия Александровна</t>
  </si>
  <si>
    <t>П1001</t>
  </si>
  <si>
    <t>Федор</t>
  </si>
  <si>
    <t>П1104</t>
  </si>
  <si>
    <t>Воропаева</t>
  </si>
  <si>
    <t>Виктория</t>
  </si>
  <si>
    <t>Игоревна</t>
  </si>
  <si>
    <t>П1103</t>
  </si>
  <si>
    <t>Шилова</t>
  </si>
  <si>
    <t>Елизавета</t>
  </si>
  <si>
    <t>Владимировна</t>
  </si>
  <si>
    <t>П1102</t>
  </si>
  <si>
    <t>Лишиленко</t>
  </si>
  <si>
    <t>Василиса</t>
  </si>
  <si>
    <t>Георгиевна</t>
  </si>
  <si>
    <t>П1101</t>
  </si>
  <si>
    <t>Грязнева</t>
  </si>
  <si>
    <r>
      <rPr>
        <sz val="18"/>
        <color indexed="8"/>
        <rFont val="Times New Roman"/>
        <family val="1"/>
      </rPr>
      <t xml:space="preserve">   Председател</t>
    </r>
    <r>
      <rPr>
        <sz val="18"/>
        <rFont val="Times New Roman"/>
        <family val="1"/>
      </rPr>
      <t>ь жюри: 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rFont val="Times New Roman"/>
        <family val="1"/>
      </rPr>
      <t xml:space="preserve">_Зубцова Юлия Александровна______________ 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</si>
  <si>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rFont val="Times New Roman"/>
        <family val="1"/>
      </rPr>
      <t xml:space="preserve">    Секретарь жюри: (ФИО) Сорокин Роман Викторович_________________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</si>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</sst>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tabSelected="1" view="pageBreakPreview" zoomScale="50" zoomScaleNormal="73" zoomScaleSheetLayoutView="50" workbookViewId="0" topLeftCell="A22">
      <selection activeCell="A25" sqref="A25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421875" style="0" customWidth="1"/>
    <col min="18" max="19" width="7.00390625" style="0" customWidth="1"/>
    <col min="20" max="20" width="7.140625" style="0" customWidth="1"/>
    <col min="21" max="21" width="6.421875" style="0" customWidth="1"/>
    <col min="22" max="22" width="7.00390625" style="0" customWidth="1"/>
    <col min="23" max="23" width="7.421875" style="0" customWidth="1"/>
    <col min="24" max="24" width="12.421875" style="0" customWidth="1"/>
    <col min="25" max="27" width="13.57421875" style="0" customWidth="1"/>
    <col min="28" max="28" width="15.28125" style="0" customWidth="1"/>
    <col min="29" max="29" width="16.421875" style="0" customWidth="1"/>
    <col min="30" max="30" width="20.140625" style="0" customWidth="1"/>
  </cols>
  <sheetData>
    <row r="1" spans="1:3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 t="s">
        <v>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3"/>
      <c r="AB4" s="3"/>
      <c r="AC4" s="3"/>
      <c r="AD4" s="3"/>
    </row>
    <row r="5" spans="1:30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5"/>
      <c r="AC13" s="5"/>
      <c r="AD13" s="5"/>
    </row>
    <row r="14" spans="1:30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5"/>
    </row>
    <row r="15" spans="1:30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23.25">
      <c r="A21" s="8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4">
      <c r="A25" s="4" t="s">
        <v>18</v>
      </c>
    </row>
    <row r="26" spans="1:30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="4" customFormat="1" ht="23.25">
      <c r="A27" s="4" t="s">
        <v>19</v>
      </c>
    </row>
    <row r="28" s="4" customFormat="1" ht="23.25"/>
    <row r="29" spans="1:30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23.2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9"/>
      <c r="AD30" s="9"/>
    </row>
    <row r="31" spans="1:30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9" spans="1:3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  <c r="R39" s="15" t="s">
        <v>42</v>
      </c>
      <c r="S39" s="15" t="s">
        <v>43</v>
      </c>
      <c r="T39" s="15" t="s">
        <v>44</v>
      </c>
      <c r="U39" s="15" t="s">
        <v>45</v>
      </c>
      <c r="V39" s="15" t="s">
        <v>46</v>
      </c>
      <c r="W39" s="15" t="s">
        <v>47</v>
      </c>
      <c r="X39" s="13" t="s">
        <v>48</v>
      </c>
      <c r="Y39" s="13" t="s">
        <v>49</v>
      </c>
      <c r="Z39" s="13" t="s">
        <v>50</v>
      </c>
      <c r="AA39" s="13" t="s">
        <v>51</v>
      </c>
      <c r="AB39" s="13" t="s">
        <v>52</v>
      </c>
      <c r="AC39" s="13" t="s">
        <v>53</v>
      </c>
      <c r="AD39" s="13" t="s">
        <v>54</v>
      </c>
    </row>
    <row r="40" spans="1:30" ht="93.75">
      <c r="A40" s="16">
        <v>5</v>
      </c>
      <c r="B40" s="16" t="s">
        <v>55</v>
      </c>
      <c r="C40" s="16" t="s">
        <v>56</v>
      </c>
      <c r="D40" s="16" t="s">
        <v>57</v>
      </c>
      <c r="E40" s="16" t="s">
        <v>58</v>
      </c>
      <c r="F40" s="16" t="s">
        <v>59</v>
      </c>
      <c r="G40" s="16" t="s">
        <v>60</v>
      </c>
      <c r="H40" s="17">
        <v>39564</v>
      </c>
      <c r="I40" s="16" t="s">
        <v>61</v>
      </c>
      <c r="J40" s="16" t="s">
        <v>24</v>
      </c>
      <c r="K40" s="16">
        <v>9</v>
      </c>
      <c r="L40" s="18">
        <v>8</v>
      </c>
      <c r="M40" s="18">
        <v>4</v>
      </c>
      <c r="N40" s="18">
        <v>4</v>
      </c>
      <c r="O40" s="18">
        <v>6</v>
      </c>
      <c r="P40" s="18">
        <v>2</v>
      </c>
      <c r="Q40" s="18">
        <v>3</v>
      </c>
      <c r="R40" s="18">
        <v>1</v>
      </c>
      <c r="S40" s="18">
        <v>1</v>
      </c>
      <c r="T40" s="18">
        <v>4</v>
      </c>
      <c r="U40" s="18">
        <v>1</v>
      </c>
      <c r="V40" s="18">
        <v>3</v>
      </c>
      <c r="W40" s="18">
        <v>3</v>
      </c>
      <c r="X40" s="19">
        <f aca="true" t="shared" si="0" ref="X40:X60">SUM(L40:W40)</f>
        <v>40</v>
      </c>
      <c r="Y40" s="18">
        <v>65</v>
      </c>
      <c r="Z40" s="20">
        <f aca="true" t="shared" si="1" ref="Z40:Z60">X40/Y40</f>
        <v>0.6153846153846154</v>
      </c>
      <c r="AA40" s="21"/>
      <c r="AB40" s="21">
        <f aca="true" t="shared" si="2" ref="AB40:AB60">SUM(X40,AA40)</f>
        <v>40</v>
      </c>
      <c r="AC40" s="22" t="s">
        <v>62</v>
      </c>
      <c r="AD40" s="16" t="s">
        <v>63</v>
      </c>
    </row>
    <row r="41" spans="1:30" ht="93.75">
      <c r="A41" s="16">
        <v>6</v>
      </c>
      <c r="B41" s="16" t="s">
        <v>55</v>
      </c>
      <c r="C41" s="16" t="s">
        <v>64</v>
      </c>
      <c r="D41" s="16" t="s">
        <v>65</v>
      </c>
      <c r="E41" s="16" t="s">
        <v>66</v>
      </c>
      <c r="F41" s="16" t="s">
        <v>67</v>
      </c>
      <c r="G41" s="16" t="s">
        <v>68</v>
      </c>
      <c r="H41" s="17" t="s">
        <v>69</v>
      </c>
      <c r="I41" s="16" t="s">
        <v>61</v>
      </c>
      <c r="J41" s="16" t="s">
        <v>24</v>
      </c>
      <c r="K41" s="16">
        <v>9</v>
      </c>
      <c r="L41" s="18">
        <v>6</v>
      </c>
      <c r="M41" s="18">
        <v>6</v>
      </c>
      <c r="N41" s="18">
        <v>6</v>
      </c>
      <c r="O41" s="18">
        <v>6</v>
      </c>
      <c r="P41" s="18">
        <v>2</v>
      </c>
      <c r="Q41" s="18">
        <v>4</v>
      </c>
      <c r="R41" s="18"/>
      <c r="S41" s="18">
        <v>0</v>
      </c>
      <c r="T41" s="18">
        <v>8</v>
      </c>
      <c r="U41" s="18">
        <v>0</v>
      </c>
      <c r="V41" s="18">
        <v>0</v>
      </c>
      <c r="W41" s="18">
        <v>1</v>
      </c>
      <c r="X41" s="19">
        <f t="shared" si="0"/>
        <v>39</v>
      </c>
      <c r="Y41" s="18">
        <v>65</v>
      </c>
      <c r="Z41" s="20">
        <f t="shared" si="1"/>
        <v>0.6</v>
      </c>
      <c r="AA41" s="21"/>
      <c r="AB41" s="21">
        <f t="shared" si="2"/>
        <v>39</v>
      </c>
      <c r="AC41" s="22" t="s">
        <v>70</v>
      </c>
      <c r="AD41" s="16" t="s">
        <v>63</v>
      </c>
    </row>
    <row r="42" spans="1:30" ht="93.75">
      <c r="A42" s="16">
        <v>7</v>
      </c>
      <c r="B42" s="16" t="s">
        <v>55</v>
      </c>
      <c r="C42" s="16" t="s">
        <v>71</v>
      </c>
      <c r="D42" s="16" t="s">
        <v>72</v>
      </c>
      <c r="E42" s="16" t="s">
        <v>73</v>
      </c>
      <c r="F42" s="16" t="s">
        <v>74</v>
      </c>
      <c r="G42" s="16" t="s">
        <v>68</v>
      </c>
      <c r="H42" s="17" t="s">
        <v>75</v>
      </c>
      <c r="I42" s="16" t="s">
        <v>61</v>
      </c>
      <c r="J42" s="16" t="s">
        <v>24</v>
      </c>
      <c r="K42" s="16">
        <v>9</v>
      </c>
      <c r="L42" s="18">
        <v>9</v>
      </c>
      <c r="M42" s="18">
        <v>6</v>
      </c>
      <c r="N42" s="18"/>
      <c r="O42" s="18">
        <v>6</v>
      </c>
      <c r="P42" s="18">
        <v>2</v>
      </c>
      <c r="Q42" s="18">
        <v>2</v>
      </c>
      <c r="R42" s="18">
        <v>2</v>
      </c>
      <c r="S42" s="18">
        <v>2</v>
      </c>
      <c r="T42" s="18">
        <v>4</v>
      </c>
      <c r="U42" s="18">
        <v>0</v>
      </c>
      <c r="V42" s="18">
        <v>1</v>
      </c>
      <c r="W42" s="18">
        <v>3</v>
      </c>
      <c r="X42" s="19">
        <f t="shared" si="0"/>
        <v>37</v>
      </c>
      <c r="Y42" s="18">
        <v>65</v>
      </c>
      <c r="Z42" s="20">
        <f t="shared" si="1"/>
        <v>0.5692307692307692</v>
      </c>
      <c r="AA42" s="21"/>
      <c r="AB42" s="21">
        <f t="shared" si="2"/>
        <v>37</v>
      </c>
      <c r="AC42" s="22" t="s">
        <v>70</v>
      </c>
      <c r="AD42" s="16" t="s">
        <v>63</v>
      </c>
    </row>
    <row r="43" spans="1:30" ht="93.75">
      <c r="A43" s="16">
        <v>8</v>
      </c>
      <c r="B43" s="16" t="s">
        <v>55</v>
      </c>
      <c r="C43" s="16" t="s">
        <v>76</v>
      </c>
      <c r="D43" s="16" t="s">
        <v>77</v>
      </c>
      <c r="E43" s="16" t="s">
        <v>78</v>
      </c>
      <c r="F43" s="16" t="s">
        <v>79</v>
      </c>
      <c r="G43" s="16" t="s">
        <v>80</v>
      </c>
      <c r="H43" s="17" t="s">
        <v>81</v>
      </c>
      <c r="I43" s="16" t="s">
        <v>61</v>
      </c>
      <c r="J43" s="16" t="s">
        <v>24</v>
      </c>
      <c r="K43" s="16">
        <v>9</v>
      </c>
      <c r="L43" s="18">
        <v>7</v>
      </c>
      <c r="M43" s="18">
        <v>4</v>
      </c>
      <c r="N43" s="18">
        <v>6</v>
      </c>
      <c r="O43" s="18">
        <v>6</v>
      </c>
      <c r="P43" s="18">
        <v>0</v>
      </c>
      <c r="Q43" s="18">
        <v>4</v>
      </c>
      <c r="R43" s="18">
        <v>0</v>
      </c>
      <c r="S43" s="18">
        <v>0</v>
      </c>
      <c r="T43" s="18">
        <v>4</v>
      </c>
      <c r="U43" s="18">
        <v>0</v>
      </c>
      <c r="V43" s="18">
        <v>1</v>
      </c>
      <c r="W43" s="18">
        <v>3</v>
      </c>
      <c r="X43" s="19">
        <f t="shared" si="0"/>
        <v>35</v>
      </c>
      <c r="Y43" s="18">
        <v>65</v>
      </c>
      <c r="Z43" s="20">
        <f t="shared" si="1"/>
        <v>0.5384615384615384</v>
      </c>
      <c r="AA43" s="21"/>
      <c r="AB43" s="21">
        <f t="shared" si="2"/>
        <v>35</v>
      </c>
      <c r="AC43" s="22" t="s">
        <v>70</v>
      </c>
      <c r="AD43" s="16" t="s">
        <v>63</v>
      </c>
    </row>
    <row r="44" spans="1:30" ht="65.25">
      <c r="A44" s="16">
        <v>9</v>
      </c>
      <c r="B44" s="16" t="s">
        <v>55</v>
      </c>
      <c r="C44" s="16" t="s">
        <v>82</v>
      </c>
      <c r="D44" s="16" t="s">
        <v>83</v>
      </c>
      <c r="E44" s="16" t="s">
        <v>84</v>
      </c>
      <c r="F44" s="16" t="s">
        <v>59</v>
      </c>
      <c r="G44" s="16" t="s">
        <v>80</v>
      </c>
      <c r="H44" s="17" t="s">
        <v>85</v>
      </c>
      <c r="I44" s="16" t="s">
        <v>61</v>
      </c>
      <c r="J44" s="16" t="s">
        <v>24</v>
      </c>
      <c r="K44" s="16">
        <v>9</v>
      </c>
      <c r="L44" s="18">
        <v>6</v>
      </c>
      <c r="M44" s="18">
        <v>4</v>
      </c>
      <c r="N44" s="18">
        <v>4</v>
      </c>
      <c r="O44" s="18">
        <v>6</v>
      </c>
      <c r="P44" s="18">
        <v>2</v>
      </c>
      <c r="Q44" s="18">
        <v>0</v>
      </c>
      <c r="R44" s="18"/>
      <c r="S44" s="18">
        <v>0</v>
      </c>
      <c r="T44" s="18">
        <v>1</v>
      </c>
      <c r="U44" s="18">
        <v>1</v>
      </c>
      <c r="V44" s="18">
        <v>3</v>
      </c>
      <c r="W44" s="18">
        <v>3</v>
      </c>
      <c r="X44" s="19">
        <f t="shared" si="0"/>
        <v>30</v>
      </c>
      <c r="Y44" s="18">
        <v>65</v>
      </c>
      <c r="Z44" s="20">
        <f t="shared" si="1"/>
        <v>0.46153846153846156</v>
      </c>
      <c r="AA44" s="21"/>
      <c r="AB44" s="21">
        <f t="shared" si="2"/>
        <v>30</v>
      </c>
      <c r="AC44" s="22" t="s">
        <v>86</v>
      </c>
      <c r="AD44" s="16" t="s">
        <v>63</v>
      </c>
    </row>
    <row r="45" spans="1:30" ht="65.25">
      <c r="A45" s="16">
        <v>3</v>
      </c>
      <c r="B45" s="16" t="s">
        <v>55</v>
      </c>
      <c r="C45" s="16" t="s">
        <v>87</v>
      </c>
      <c r="D45" s="16" t="s">
        <v>88</v>
      </c>
      <c r="E45" s="16" t="s">
        <v>89</v>
      </c>
      <c r="F45" s="16" t="s">
        <v>90</v>
      </c>
      <c r="G45" s="16" t="s">
        <v>60</v>
      </c>
      <c r="H45" s="17">
        <v>40022</v>
      </c>
      <c r="I45" s="16" t="s">
        <v>61</v>
      </c>
      <c r="J45" s="16" t="s">
        <v>24</v>
      </c>
      <c r="K45" s="16" t="s">
        <v>91</v>
      </c>
      <c r="L45" s="18">
        <v>6</v>
      </c>
      <c r="M45" s="18">
        <v>4</v>
      </c>
      <c r="N45" s="18">
        <v>4</v>
      </c>
      <c r="O45" s="18">
        <v>1</v>
      </c>
      <c r="P45" s="18">
        <v>1</v>
      </c>
      <c r="Q45" s="18">
        <v>4</v>
      </c>
      <c r="R45" s="18">
        <v>2</v>
      </c>
      <c r="S45" s="18">
        <v>2</v>
      </c>
      <c r="T45" s="18">
        <v>0</v>
      </c>
      <c r="U45" s="18">
        <v>1</v>
      </c>
      <c r="V45" s="18">
        <v>1</v>
      </c>
      <c r="W45" s="18">
        <v>1</v>
      </c>
      <c r="X45" s="19">
        <f t="shared" si="0"/>
        <v>27</v>
      </c>
      <c r="Y45" s="18">
        <v>65</v>
      </c>
      <c r="Z45" s="20">
        <f t="shared" si="1"/>
        <v>0.4153846153846154</v>
      </c>
      <c r="AA45" s="21"/>
      <c r="AB45" s="21">
        <f t="shared" si="2"/>
        <v>27</v>
      </c>
      <c r="AC45" s="22" t="s">
        <v>86</v>
      </c>
      <c r="AD45" s="16" t="s">
        <v>63</v>
      </c>
    </row>
    <row r="46" spans="1:30" ht="93.75">
      <c r="A46" s="16">
        <v>4</v>
      </c>
      <c r="B46" s="16" t="s">
        <v>55</v>
      </c>
      <c r="C46" s="16" t="s">
        <v>92</v>
      </c>
      <c r="D46" s="16" t="s">
        <v>93</v>
      </c>
      <c r="E46" s="16" t="s">
        <v>66</v>
      </c>
      <c r="F46" s="16" t="s">
        <v>94</v>
      </c>
      <c r="G46" s="16" t="s">
        <v>95</v>
      </c>
      <c r="H46" s="17">
        <v>39970</v>
      </c>
      <c r="I46" s="16" t="s">
        <v>61</v>
      </c>
      <c r="J46" s="16" t="s">
        <v>24</v>
      </c>
      <c r="K46" s="16" t="s">
        <v>91</v>
      </c>
      <c r="L46" s="18">
        <v>6</v>
      </c>
      <c r="M46" s="18">
        <v>2</v>
      </c>
      <c r="N46" s="18">
        <v>2</v>
      </c>
      <c r="O46" s="18">
        <v>4</v>
      </c>
      <c r="P46" s="18">
        <v>2</v>
      </c>
      <c r="Q46" s="18">
        <v>0</v>
      </c>
      <c r="R46" s="18">
        <v>1</v>
      </c>
      <c r="S46" s="18">
        <v>0</v>
      </c>
      <c r="T46" s="18">
        <v>3</v>
      </c>
      <c r="U46" s="18">
        <v>3</v>
      </c>
      <c r="V46" s="18">
        <v>0</v>
      </c>
      <c r="W46" s="18">
        <v>3</v>
      </c>
      <c r="X46" s="19">
        <f t="shared" si="0"/>
        <v>26</v>
      </c>
      <c r="Y46" s="18">
        <v>65</v>
      </c>
      <c r="Z46" s="20">
        <f t="shared" si="1"/>
        <v>0.4</v>
      </c>
      <c r="AA46" s="21"/>
      <c r="AB46" s="21">
        <f t="shared" si="2"/>
        <v>26</v>
      </c>
      <c r="AC46" s="22" t="s">
        <v>86</v>
      </c>
      <c r="AD46" s="16" t="s">
        <v>63</v>
      </c>
    </row>
    <row r="47" spans="1:30" ht="93.75">
      <c r="A47" s="16">
        <v>11</v>
      </c>
      <c r="B47" s="16" t="s">
        <v>55</v>
      </c>
      <c r="C47" s="16" t="s">
        <v>96</v>
      </c>
      <c r="D47" s="16" t="s">
        <v>97</v>
      </c>
      <c r="E47" s="16" t="s">
        <v>98</v>
      </c>
      <c r="F47" s="23" t="s">
        <v>59</v>
      </c>
      <c r="G47" s="16" t="s">
        <v>80</v>
      </c>
      <c r="H47" s="17" t="s">
        <v>99</v>
      </c>
      <c r="I47" s="16" t="s">
        <v>61</v>
      </c>
      <c r="J47" s="16" t="s">
        <v>24</v>
      </c>
      <c r="K47" s="16">
        <v>9</v>
      </c>
      <c r="L47" s="18">
        <v>7</v>
      </c>
      <c r="M47" s="18">
        <v>4</v>
      </c>
      <c r="N47" s="18"/>
      <c r="O47" s="18">
        <v>6</v>
      </c>
      <c r="P47" s="18">
        <v>2</v>
      </c>
      <c r="Q47" s="18">
        <v>3</v>
      </c>
      <c r="R47" s="18">
        <v>0</v>
      </c>
      <c r="S47" s="18"/>
      <c r="T47" s="18">
        <v>0</v>
      </c>
      <c r="U47" s="18"/>
      <c r="V47" s="18">
        <v>1</v>
      </c>
      <c r="W47" s="18">
        <v>3</v>
      </c>
      <c r="X47" s="19">
        <f t="shared" si="0"/>
        <v>26</v>
      </c>
      <c r="Y47" s="18">
        <v>65</v>
      </c>
      <c r="Z47" s="20">
        <f t="shared" si="1"/>
        <v>0.4</v>
      </c>
      <c r="AA47" s="21"/>
      <c r="AB47" s="21">
        <f t="shared" si="2"/>
        <v>26</v>
      </c>
      <c r="AC47" s="22" t="s">
        <v>86</v>
      </c>
      <c r="AD47" s="16" t="s">
        <v>63</v>
      </c>
    </row>
    <row r="48" spans="1:30" ht="93.75">
      <c r="A48" s="16">
        <v>10</v>
      </c>
      <c r="B48" s="16" t="s">
        <v>55</v>
      </c>
      <c r="C48" s="24" t="s">
        <v>100</v>
      </c>
      <c r="D48" s="16" t="s">
        <v>101</v>
      </c>
      <c r="E48" s="16" t="s">
        <v>102</v>
      </c>
      <c r="F48" s="16" t="s">
        <v>103</v>
      </c>
      <c r="G48" s="16" t="s">
        <v>68</v>
      </c>
      <c r="H48" s="17" t="s">
        <v>104</v>
      </c>
      <c r="I48" s="16" t="s">
        <v>61</v>
      </c>
      <c r="J48" s="16" t="s">
        <v>24</v>
      </c>
      <c r="K48" s="16">
        <v>9</v>
      </c>
      <c r="L48" s="18">
        <v>7</v>
      </c>
      <c r="M48" s="18">
        <v>6</v>
      </c>
      <c r="N48" s="18"/>
      <c r="O48" s="18">
        <v>6</v>
      </c>
      <c r="P48" s="18">
        <v>0</v>
      </c>
      <c r="Q48" s="18">
        <v>2</v>
      </c>
      <c r="R48" s="18">
        <v>2</v>
      </c>
      <c r="S48" s="18">
        <v>2</v>
      </c>
      <c r="T48" s="18">
        <v>0</v>
      </c>
      <c r="U48" s="18"/>
      <c r="V48" s="18">
        <v>0</v>
      </c>
      <c r="W48" s="18"/>
      <c r="X48" s="19">
        <f t="shared" si="0"/>
        <v>25</v>
      </c>
      <c r="Y48" s="18">
        <v>65</v>
      </c>
      <c r="Z48" s="20">
        <f t="shared" si="1"/>
        <v>0.38461538461538464</v>
      </c>
      <c r="AA48" s="21"/>
      <c r="AB48" s="21">
        <f t="shared" si="2"/>
        <v>25</v>
      </c>
      <c r="AC48" s="22" t="s">
        <v>86</v>
      </c>
      <c r="AD48" s="16" t="s">
        <v>63</v>
      </c>
    </row>
    <row r="49" spans="1:30" ht="93.75">
      <c r="A49" s="16">
        <v>12</v>
      </c>
      <c r="B49" s="16" t="s">
        <v>55</v>
      </c>
      <c r="C49" s="16" t="s">
        <v>105</v>
      </c>
      <c r="D49" s="16" t="s">
        <v>106</v>
      </c>
      <c r="E49" s="16" t="s">
        <v>107</v>
      </c>
      <c r="F49" s="16" t="s">
        <v>108</v>
      </c>
      <c r="G49" s="16" t="s">
        <v>68</v>
      </c>
      <c r="H49" s="17" t="s">
        <v>109</v>
      </c>
      <c r="I49" s="16" t="s">
        <v>61</v>
      </c>
      <c r="J49" s="16" t="s">
        <v>24</v>
      </c>
      <c r="K49" s="16">
        <v>9</v>
      </c>
      <c r="L49" s="18">
        <v>5</v>
      </c>
      <c r="M49" s="18">
        <v>4</v>
      </c>
      <c r="N49" s="18">
        <v>0</v>
      </c>
      <c r="O49" s="18">
        <v>6</v>
      </c>
      <c r="P49" s="18">
        <v>2</v>
      </c>
      <c r="Q49" s="18">
        <v>0</v>
      </c>
      <c r="R49" s="18"/>
      <c r="S49" s="18">
        <v>0</v>
      </c>
      <c r="T49" s="18">
        <v>0</v>
      </c>
      <c r="U49" s="18">
        <v>0</v>
      </c>
      <c r="V49" s="18">
        <v>3</v>
      </c>
      <c r="W49" s="18">
        <v>3</v>
      </c>
      <c r="X49" s="19">
        <f t="shared" si="0"/>
        <v>23</v>
      </c>
      <c r="Y49" s="18">
        <v>65</v>
      </c>
      <c r="Z49" s="20">
        <f t="shared" si="1"/>
        <v>0.35384615384615387</v>
      </c>
      <c r="AA49" s="21"/>
      <c r="AB49" s="21">
        <f t="shared" si="2"/>
        <v>23</v>
      </c>
      <c r="AC49" s="22" t="s">
        <v>86</v>
      </c>
      <c r="AD49" s="16" t="s">
        <v>63</v>
      </c>
    </row>
    <row r="50" spans="1:30" ht="93.75">
      <c r="A50" s="16">
        <v>13</v>
      </c>
      <c r="B50" s="16" t="s">
        <v>55</v>
      </c>
      <c r="C50" s="16" t="s">
        <v>110</v>
      </c>
      <c r="D50" s="16" t="s">
        <v>111</v>
      </c>
      <c r="E50" s="16" t="s">
        <v>112</v>
      </c>
      <c r="F50" s="16" t="s">
        <v>113</v>
      </c>
      <c r="G50" s="16" t="s">
        <v>80</v>
      </c>
      <c r="H50" s="17" t="s">
        <v>114</v>
      </c>
      <c r="I50" s="16" t="s">
        <v>61</v>
      </c>
      <c r="J50" s="16" t="s">
        <v>24</v>
      </c>
      <c r="K50" s="16">
        <v>9</v>
      </c>
      <c r="L50" s="18">
        <v>5</v>
      </c>
      <c r="M50" s="18">
        <v>4</v>
      </c>
      <c r="N50" s="18"/>
      <c r="O50" s="18">
        <v>6</v>
      </c>
      <c r="P50" s="18">
        <v>2</v>
      </c>
      <c r="Q50" s="18">
        <v>0</v>
      </c>
      <c r="R50" s="18">
        <v>0</v>
      </c>
      <c r="S50" s="18">
        <v>0</v>
      </c>
      <c r="T50" s="18">
        <v>0</v>
      </c>
      <c r="U50" s="18">
        <v>1</v>
      </c>
      <c r="V50" s="18">
        <v>0</v>
      </c>
      <c r="W50" s="18">
        <v>3</v>
      </c>
      <c r="X50" s="19">
        <f t="shared" si="0"/>
        <v>21</v>
      </c>
      <c r="Y50" s="18">
        <v>65</v>
      </c>
      <c r="Z50" s="20">
        <f t="shared" si="1"/>
        <v>0.3230769230769231</v>
      </c>
      <c r="AA50" s="21"/>
      <c r="AB50" s="21">
        <f t="shared" si="2"/>
        <v>21</v>
      </c>
      <c r="AC50" s="22" t="s">
        <v>86</v>
      </c>
      <c r="AD50" s="16" t="s">
        <v>63</v>
      </c>
    </row>
    <row r="51" spans="1:30" ht="93.75">
      <c r="A51" s="16">
        <v>14</v>
      </c>
      <c r="B51" s="16" t="s">
        <v>55</v>
      </c>
      <c r="C51" s="16" t="s">
        <v>115</v>
      </c>
      <c r="D51" s="16" t="s">
        <v>116</v>
      </c>
      <c r="E51" s="16" t="s">
        <v>117</v>
      </c>
      <c r="F51" s="16" t="s">
        <v>118</v>
      </c>
      <c r="G51" s="16" t="s">
        <v>80</v>
      </c>
      <c r="H51" s="17" t="s">
        <v>119</v>
      </c>
      <c r="I51" s="16" t="s">
        <v>61</v>
      </c>
      <c r="J51" s="16" t="s">
        <v>24</v>
      </c>
      <c r="K51" s="16">
        <v>9</v>
      </c>
      <c r="L51" s="18">
        <v>7</v>
      </c>
      <c r="M51" s="18">
        <v>4</v>
      </c>
      <c r="N51" s="18"/>
      <c r="O51" s="18">
        <v>2</v>
      </c>
      <c r="P51" s="18">
        <v>2</v>
      </c>
      <c r="Q51" s="18">
        <v>3</v>
      </c>
      <c r="R51" s="18"/>
      <c r="S51" s="18"/>
      <c r="T51" s="18">
        <v>0</v>
      </c>
      <c r="U51" s="18">
        <v>0</v>
      </c>
      <c r="V51" s="18">
        <v>0</v>
      </c>
      <c r="W51" s="18">
        <v>1</v>
      </c>
      <c r="X51" s="19">
        <f t="shared" si="0"/>
        <v>19</v>
      </c>
      <c r="Y51" s="18">
        <v>65</v>
      </c>
      <c r="Z51" s="20">
        <f t="shared" si="1"/>
        <v>0.2923076923076923</v>
      </c>
      <c r="AA51" s="21"/>
      <c r="AB51" s="21">
        <f t="shared" si="2"/>
        <v>19</v>
      </c>
      <c r="AC51" s="22" t="s">
        <v>86</v>
      </c>
      <c r="AD51" s="16" t="s">
        <v>63</v>
      </c>
    </row>
    <row r="52" spans="1:30" ht="93.75">
      <c r="A52" s="16">
        <v>2</v>
      </c>
      <c r="B52" s="16" t="s">
        <v>55</v>
      </c>
      <c r="C52" s="16" t="s">
        <v>120</v>
      </c>
      <c r="D52" s="16" t="s">
        <v>121</v>
      </c>
      <c r="E52" s="16" t="s">
        <v>112</v>
      </c>
      <c r="F52" s="16" t="s">
        <v>122</v>
      </c>
      <c r="G52" s="16" t="s">
        <v>60</v>
      </c>
      <c r="H52" s="17">
        <v>39865</v>
      </c>
      <c r="I52" s="16" t="s">
        <v>61</v>
      </c>
      <c r="J52" s="16" t="s">
        <v>24</v>
      </c>
      <c r="K52" s="16" t="s">
        <v>91</v>
      </c>
      <c r="L52" s="18">
        <v>5</v>
      </c>
      <c r="M52" s="18">
        <v>2</v>
      </c>
      <c r="N52" s="18">
        <v>0</v>
      </c>
      <c r="O52" s="18">
        <v>2</v>
      </c>
      <c r="P52" s="18">
        <v>0</v>
      </c>
      <c r="Q52" s="18">
        <v>4</v>
      </c>
      <c r="R52" s="18">
        <v>0</v>
      </c>
      <c r="S52" s="18">
        <v>0</v>
      </c>
      <c r="T52" s="18">
        <v>2</v>
      </c>
      <c r="U52" s="18">
        <v>0</v>
      </c>
      <c r="V52" s="18">
        <v>3</v>
      </c>
      <c r="W52" s="18">
        <v>0</v>
      </c>
      <c r="X52" s="19">
        <f t="shared" si="0"/>
        <v>18</v>
      </c>
      <c r="Y52" s="18">
        <v>65</v>
      </c>
      <c r="Z52" s="20">
        <f t="shared" si="1"/>
        <v>0.27692307692307694</v>
      </c>
      <c r="AA52" s="21"/>
      <c r="AB52" s="21">
        <f t="shared" si="2"/>
        <v>18</v>
      </c>
      <c r="AC52" s="22" t="s">
        <v>86</v>
      </c>
      <c r="AD52" s="16" t="s">
        <v>63</v>
      </c>
    </row>
    <row r="53" spans="1:30" ht="93.75">
      <c r="A53" s="16">
        <v>1</v>
      </c>
      <c r="B53" s="16" t="s">
        <v>55</v>
      </c>
      <c r="C53" s="16" t="s">
        <v>123</v>
      </c>
      <c r="D53" s="16" t="s">
        <v>124</v>
      </c>
      <c r="E53" s="16" t="s">
        <v>125</v>
      </c>
      <c r="F53" s="16" t="s">
        <v>126</v>
      </c>
      <c r="G53" s="16" t="s">
        <v>95</v>
      </c>
      <c r="H53" s="17">
        <v>39849</v>
      </c>
      <c r="I53" s="16" t="s">
        <v>61</v>
      </c>
      <c r="J53" s="16" t="s">
        <v>24</v>
      </c>
      <c r="K53" s="16" t="s">
        <v>91</v>
      </c>
      <c r="L53" s="18">
        <v>7</v>
      </c>
      <c r="M53" s="18">
        <v>0</v>
      </c>
      <c r="N53" s="18">
        <v>0</v>
      </c>
      <c r="O53" s="18">
        <v>2</v>
      </c>
      <c r="P53" s="18">
        <v>1</v>
      </c>
      <c r="Q53" s="18">
        <v>2</v>
      </c>
      <c r="R53" s="18">
        <v>0</v>
      </c>
      <c r="S53" s="18">
        <v>0</v>
      </c>
      <c r="T53" s="18">
        <v>0</v>
      </c>
      <c r="U53" s="18">
        <v>0</v>
      </c>
      <c r="V53" s="18">
        <v>3</v>
      </c>
      <c r="W53" s="18">
        <v>1</v>
      </c>
      <c r="X53" s="19">
        <f t="shared" si="0"/>
        <v>16</v>
      </c>
      <c r="Y53" s="18">
        <v>65</v>
      </c>
      <c r="Z53" s="20">
        <f t="shared" si="1"/>
        <v>0.24615384615384617</v>
      </c>
      <c r="AA53" s="21"/>
      <c r="AB53" s="21">
        <f t="shared" si="2"/>
        <v>16</v>
      </c>
      <c r="AC53" s="22" t="s">
        <v>86</v>
      </c>
      <c r="AD53" s="16" t="s">
        <v>63</v>
      </c>
    </row>
    <row r="54" spans="1:30" ht="93.75">
      <c r="A54" s="16">
        <v>15</v>
      </c>
      <c r="B54" s="16" t="s">
        <v>55</v>
      </c>
      <c r="C54" s="16" t="s">
        <v>127</v>
      </c>
      <c r="D54" s="16" t="s">
        <v>128</v>
      </c>
      <c r="E54" s="16" t="s">
        <v>129</v>
      </c>
      <c r="F54" s="23" t="s">
        <v>74</v>
      </c>
      <c r="G54" s="16" t="s">
        <v>68</v>
      </c>
      <c r="H54" s="17" t="s">
        <v>130</v>
      </c>
      <c r="I54" s="16" t="s">
        <v>61</v>
      </c>
      <c r="J54" s="16" t="s">
        <v>24</v>
      </c>
      <c r="K54" s="16">
        <v>9</v>
      </c>
      <c r="L54" s="18">
        <v>5</v>
      </c>
      <c r="M54" s="18"/>
      <c r="N54" s="18"/>
      <c r="O54" s="18">
        <v>4</v>
      </c>
      <c r="P54" s="18">
        <v>2</v>
      </c>
      <c r="Q54" s="18"/>
      <c r="R54" s="18"/>
      <c r="S54" s="18"/>
      <c r="T54" s="18">
        <v>1</v>
      </c>
      <c r="U54" s="18"/>
      <c r="V54" s="18">
        <v>3</v>
      </c>
      <c r="W54" s="18"/>
      <c r="X54" s="19">
        <f t="shared" si="0"/>
        <v>15</v>
      </c>
      <c r="Y54" s="18">
        <v>65</v>
      </c>
      <c r="Z54" s="20">
        <f t="shared" si="1"/>
        <v>0.23076923076923078</v>
      </c>
      <c r="AA54" s="21"/>
      <c r="AB54" s="21">
        <f t="shared" si="2"/>
        <v>15</v>
      </c>
      <c r="AC54" s="22" t="s">
        <v>86</v>
      </c>
      <c r="AD54" s="16" t="s">
        <v>63</v>
      </c>
    </row>
    <row r="55" spans="1:30" ht="93.75">
      <c r="A55" s="16">
        <v>16</v>
      </c>
      <c r="B55" s="16" t="s">
        <v>55</v>
      </c>
      <c r="C55" s="16" t="s">
        <v>131</v>
      </c>
      <c r="D55" s="25" t="s">
        <v>132</v>
      </c>
      <c r="E55" s="26" t="s">
        <v>133</v>
      </c>
      <c r="F55" s="26" t="s">
        <v>134</v>
      </c>
      <c r="G55" s="16" t="s">
        <v>60</v>
      </c>
      <c r="H55" s="17">
        <v>39246</v>
      </c>
      <c r="I55" s="16" t="s">
        <v>61</v>
      </c>
      <c r="J55" s="16" t="s">
        <v>24</v>
      </c>
      <c r="K55" s="16">
        <v>10</v>
      </c>
      <c r="L55" s="18">
        <v>4</v>
      </c>
      <c r="M55" s="18">
        <v>5</v>
      </c>
      <c r="N55" s="18">
        <v>10</v>
      </c>
      <c r="O55" s="18">
        <v>10</v>
      </c>
      <c r="P55" s="18">
        <v>5</v>
      </c>
      <c r="Q55" s="18">
        <v>2</v>
      </c>
      <c r="R55" s="18">
        <v>9</v>
      </c>
      <c r="S55" s="18">
        <v>0</v>
      </c>
      <c r="T55" s="18">
        <v>0</v>
      </c>
      <c r="U55" s="18">
        <v>1</v>
      </c>
      <c r="V55" s="18">
        <v>1</v>
      </c>
      <c r="W55" s="18">
        <v>0</v>
      </c>
      <c r="X55" s="19">
        <f t="shared" si="0"/>
        <v>47</v>
      </c>
      <c r="Y55" s="18">
        <v>80</v>
      </c>
      <c r="Z55" s="20">
        <f t="shared" si="1"/>
        <v>0.5875</v>
      </c>
      <c r="AA55" s="21"/>
      <c r="AB55" s="21">
        <f t="shared" si="2"/>
        <v>47</v>
      </c>
      <c r="AC55" s="22" t="s">
        <v>62</v>
      </c>
      <c r="AD55" s="16" t="s">
        <v>135</v>
      </c>
    </row>
    <row r="56" spans="1:30" ht="93.75">
      <c r="A56" s="16">
        <v>17</v>
      </c>
      <c r="B56" s="16" t="s">
        <v>55</v>
      </c>
      <c r="C56" s="16" t="s">
        <v>136</v>
      </c>
      <c r="D56" s="25" t="s">
        <v>124</v>
      </c>
      <c r="E56" s="26" t="s">
        <v>137</v>
      </c>
      <c r="F56" s="26" t="s">
        <v>126</v>
      </c>
      <c r="G56" s="16" t="s">
        <v>95</v>
      </c>
      <c r="H56" s="17">
        <v>39196</v>
      </c>
      <c r="I56" s="16" t="s">
        <v>61</v>
      </c>
      <c r="J56" s="16" t="s">
        <v>24</v>
      </c>
      <c r="K56" s="16">
        <v>10</v>
      </c>
      <c r="L56" s="18">
        <v>9</v>
      </c>
      <c r="M56" s="18">
        <v>3</v>
      </c>
      <c r="N56" s="18">
        <v>6</v>
      </c>
      <c r="O56" s="18">
        <v>6</v>
      </c>
      <c r="P56" s="18">
        <v>5</v>
      </c>
      <c r="Q56" s="18">
        <v>4</v>
      </c>
      <c r="R56" s="18">
        <v>7</v>
      </c>
      <c r="S56" s="18">
        <v>0</v>
      </c>
      <c r="T56" s="18">
        <v>1</v>
      </c>
      <c r="U56" s="18">
        <v>0</v>
      </c>
      <c r="V56" s="18">
        <v>0</v>
      </c>
      <c r="W56" s="18">
        <v>0</v>
      </c>
      <c r="X56" s="19">
        <f t="shared" si="0"/>
        <v>41</v>
      </c>
      <c r="Y56" s="18">
        <v>80</v>
      </c>
      <c r="Z56" s="20">
        <f t="shared" si="1"/>
        <v>0.5125</v>
      </c>
      <c r="AA56" s="21"/>
      <c r="AB56" s="21">
        <f t="shared" si="2"/>
        <v>41</v>
      </c>
      <c r="AC56" s="22" t="s">
        <v>86</v>
      </c>
      <c r="AD56" s="16" t="s">
        <v>135</v>
      </c>
    </row>
    <row r="57" spans="1:30" ht="93.75">
      <c r="A57" s="16">
        <v>18</v>
      </c>
      <c r="B57" s="16" t="s">
        <v>55</v>
      </c>
      <c r="C57" s="16" t="s">
        <v>138</v>
      </c>
      <c r="D57" s="25" t="s">
        <v>139</v>
      </c>
      <c r="E57" s="26" t="s">
        <v>140</v>
      </c>
      <c r="F57" s="26" t="s">
        <v>141</v>
      </c>
      <c r="G57" s="16" t="s">
        <v>60</v>
      </c>
      <c r="H57" s="17">
        <v>38846</v>
      </c>
      <c r="I57" s="16" t="s">
        <v>61</v>
      </c>
      <c r="J57" s="16" t="s">
        <v>24</v>
      </c>
      <c r="K57" s="16">
        <v>11</v>
      </c>
      <c r="L57" s="18">
        <v>9</v>
      </c>
      <c r="M57" s="18">
        <v>3</v>
      </c>
      <c r="N57" s="18">
        <v>6</v>
      </c>
      <c r="O57" s="18">
        <v>6</v>
      </c>
      <c r="P57" s="18">
        <v>5</v>
      </c>
      <c r="Q57" s="18">
        <v>4</v>
      </c>
      <c r="R57" s="18">
        <v>7</v>
      </c>
      <c r="S57" s="18">
        <v>0</v>
      </c>
      <c r="T57" s="18">
        <v>1</v>
      </c>
      <c r="U57" s="18">
        <v>0</v>
      </c>
      <c r="V57" s="18">
        <v>0</v>
      </c>
      <c r="W57" s="18">
        <v>0</v>
      </c>
      <c r="X57" s="19">
        <f t="shared" si="0"/>
        <v>41</v>
      </c>
      <c r="Y57" s="18">
        <v>80</v>
      </c>
      <c r="Z57" s="20">
        <f t="shared" si="1"/>
        <v>0.5125</v>
      </c>
      <c r="AA57" s="21"/>
      <c r="AB57" s="21">
        <f t="shared" si="2"/>
        <v>41</v>
      </c>
      <c r="AC57" s="22" t="s">
        <v>62</v>
      </c>
      <c r="AD57" s="16" t="s">
        <v>63</v>
      </c>
    </row>
    <row r="58" spans="1:30" ht="93.75">
      <c r="A58" s="16">
        <v>19</v>
      </c>
      <c r="B58" s="16" t="s">
        <v>55</v>
      </c>
      <c r="C58" s="16" t="s">
        <v>142</v>
      </c>
      <c r="D58" s="25" t="s">
        <v>143</v>
      </c>
      <c r="E58" s="26" t="s">
        <v>144</v>
      </c>
      <c r="F58" s="26" t="s">
        <v>145</v>
      </c>
      <c r="G58" s="16" t="s">
        <v>60</v>
      </c>
      <c r="H58" s="17">
        <v>38793</v>
      </c>
      <c r="I58" s="16" t="s">
        <v>61</v>
      </c>
      <c r="J58" s="16" t="s">
        <v>24</v>
      </c>
      <c r="K58" s="16">
        <v>11</v>
      </c>
      <c r="L58" s="18">
        <v>4</v>
      </c>
      <c r="M58" s="18">
        <v>1</v>
      </c>
      <c r="N58" s="18">
        <v>1</v>
      </c>
      <c r="O58" s="18">
        <v>6</v>
      </c>
      <c r="P58" s="18">
        <v>5</v>
      </c>
      <c r="Q58" s="18">
        <v>3</v>
      </c>
      <c r="R58" s="18">
        <v>6</v>
      </c>
      <c r="S58" s="18">
        <v>0</v>
      </c>
      <c r="T58" s="18">
        <v>2</v>
      </c>
      <c r="U58" s="18">
        <v>0</v>
      </c>
      <c r="V58" s="18">
        <v>0</v>
      </c>
      <c r="W58" s="18">
        <v>0</v>
      </c>
      <c r="X58" s="19">
        <f t="shared" si="0"/>
        <v>28</v>
      </c>
      <c r="Y58" s="18">
        <v>80</v>
      </c>
      <c r="Z58" s="20">
        <f t="shared" si="1"/>
        <v>0.35</v>
      </c>
      <c r="AA58" s="21"/>
      <c r="AB58" s="21">
        <f t="shared" si="2"/>
        <v>28</v>
      </c>
      <c r="AC58" s="22" t="s">
        <v>86</v>
      </c>
      <c r="AD58" s="16" t="s">
        <v>63</v>
      </c>
    </row>
    <row r="59" spans="1:30" ht="93.75">
      <c r="A59" s="16">
        <v>20</v>
      </c>
      <c r="B59" s="16" t="s">
        <v>55</v>
      </c>
      <c r="C59" s="16" t="s">
        <v>146</v>
      </c>
      <c r="D59" s="25" t="s">
        <v>147</v>
      </c>
      <c r="E59" s="26" t="s">
        <v>148</v>
      </c>
      <c r="F59" s="26" t="s">
        <v>149</v>
      </c>
      <c r="G59" s="16" t="s">
        <v>60</v>
      </c>
      <c r="H59" s="17">
        <v>38950</v>
      </c>
      <c r="I59" s="16" t="s">
        <v>61</v>
      </c>
      <c r="J59" s="16" t="s">
        <v>24</v>
      </c>
      <c r="K59" s="16">
        <v>11</v>
      </c>
      <c r="L59" s="18">
        <v>4</v>
      </c>
      <c r="M59" s="18">
        <v>1</v>
      </c>
      <c r="N59" s="18">
        <v>1</v>
      </c>
      <c r="O59" s="18"/>
      <c r="P59" s="18">
        <v>5</v>
      </c>
      <c r="Q59" s="18">
        <v>1</v>
      </c>
      <c r="R59" s="18">
        <v>8</v>
      </c>
      <c r="S59" s="18">
        <v>0</v>
      </c>
      <c r="T59" s="18">
        <v>2</v>
      </c>
      <c r="U59" s="18">
        <v>0</v>
      </c>
      <c r="V59" s="18">
        <v>1</v>
      </c>
      <c r="W59" s="18">
        <v>0</v>
      </c>
      <c r="X59" s="19">
        <f t="shared" si="0"/>
        <v>23</v>
      </c>
      <c r="Y59" s="18">
        <v>80</v>
      </c>
      <c r="Z59" s="20">
        <f t="shared" si="1"/>
        <v>0.2875</v>
      </c>
      <c r="AA59" s="21"/>
      <c r="AB59" s="21">
        <f t="shared" si="2"/>
        <v>23</v>
      </c>
      <c r="AC59" s="22" t="s">
        <v>86</v>
      </c>
      <c r="AD59" s="16" t="s">
        <v>63</v>
      </c>
    </row>
    <row r="60" spans="1:30" ht="93.75">
      <c r="A60" s="16">
        <v>21</v>
      </c>
      <c r="B60" s="16" t="s">
        <v>55</v>
      </c>
      <c r="C60" s="16" t="s">
        <v>150</v>
      </c>
      <c r="D60" s="25" t="s">
        <v>151</v>
      </c>
      <c r="E60" s="26" t="s">
        <v>112</v>
      </c>
      <c r="F60" s="26" t="s">
        <v>145</v>
      </c>
      <c r="G60" s="16" t="s">
        <v>60</v>
      </c>
      <c r="H60" s="17">
        <v>38872</v>
      </c>
      <c r="I60" s="16" t="s">
        <v>61</v>
      </c>
      <c r="J60" s="16" t="s">
        <v>24</v>
      </c>
      <c r="K60" s="16">
        <v>11</v>
      </c>
      <c r="L60" s="18">
        <v>2</v>
      </c>
      <c r="M60" s="18">
        <v>1</v>
      </c>
      <c r="N60" s="18">
        <v>2</v>
      </c>
      <c r="O60" s="18"/>
      <c r="P60" s="18">
        <v>3</v>
      </c>
      <c r="Q60" s="18">
        <v>0</v>
      </c>
      <c r="R60" s="18">
        <v>9</v>
      </c>
      <c r="S60" s="18">
        <v>0</v>
      </c>
      <c r="T60" s="18">
        <v>1</v>
      </c>
      <c r="U60" s="18">
        <v>0</v>
      </c>
      <c r="V60" s="18">
        <v>0</v>
      </c>
      <c r="W60" s="18"/>
      <c r="X60" s="19">
        <f t="shared" si="0"/>
        <v>18</v>
      </c>
      <c r="Y60" s="18">
        <v>80</v>
      </c>
      <c r="Z60" s="20">
        <f t="shared" si="1"/>
        <v>0.225</v>
      </c>
      <c r="AA60" s="21"/>
      <c r="AB60" s="21">
        <f t="shared" si="2"/>
        <v>18</v>
      </c>
      <c r="AC60" s="22" t="s">
        <v>86</v>
      </c>
      <c r="AD60" s="16" t="s">
        <v>63</v>
      </c>
    </row>
    <row r="61" spans="1:30" ht="50.25" customHeight="1">
      <c r="A61" s="4" t="s">
        <v>152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9"/>
      <c r="AD61" s="9"/>
    </row>
    <row r="62" spans="1:30" ht="45.75" customHeight="1">
      <c r="A62" s="8" t="s">
        <v>153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9"/>
      <c r="AC62" s="9"/>
      <c r="AD62" s="9"/>
    </row>
    <row r="63" spans="1:30" ht="50.25" customHeight="1">
      <c r="A63" s="5" t="s">
        <v>154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ht="50.25" customHeight="1">
      <c r="A64" s="5" t="s">
        <v>154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</sheetData>
  <sheetProtection selectLockedCells="1" selectUnlockedCells="1"/>
  <autoFilter ref="A39:AD64"/>
  <mergeCells count="29">
    <mergeCell ref="A1:AD1"/>
    <mergeCell ref="A2:AD2"/>
    <mergeCell ref="A3:AD3"/>
    <mergeCell ref="M4:V4"/>
    <mergeCell ref="A5:AD5"/>
    <mergeCell ref="A6:AD6"/>
    <mergeCell ref="A7:AD7"/>
    <mergeCell ref="A8:AD8"/>
    <mergeCell ref="A10:AD10"/>
    <mergeCell ref="A12:AD12"/>
    <mergeCell ref="A13:AA13"/>
    <mergeCell ref="A14:AC14"/>
    <mergeCell ref="A16:AD16"/>
    <mergeCell ref="A17:AD17"/>
    <mergeCell ref="A18:AD18"/>
    <mergeCell ref="A20:AD20"/>
    <mergeCell ref="A21:AD21"/>
    <mergeCell ref="A23:IV23"/>
    <mergeCell ref="A24:IV24"/>
    <mergeCell ref="A25:IV25"/>
    <mergeCell ref="A27:IV27"/>
    <mergeCell ref="A28:IV28"/>
    <mergeCell ref="A30:AB30"/>
    <mergeCell ref="A33:AD33"/>
    <mergeCell ref="A34:AD34"/>
    <mergeCell ref="A36:AD36"/>
    <mergeCell ref="A37:AD37"/>
    <mergeCell ref="A61:AB61"/>
    <mergeCell ref="A62:AA6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2023-10-17T11:25:04Z</dcterms:modified>
  <cp:category/>
  <cp:version/>
  <cp:contentType/>
  <cp:contentStatus/>
  <cp:revision>1</cp:revision>
</cp:coreProperties>
</file>