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'Лист1'!$A$1:$AB$69</definedName>
    <definedName name="_xlnm._FilterDatabase" localSheetId="0" hidden="1">'Лист1'!$A$39:$AB$69</definedName>
    <definedName name="Excel_BuiltIn_Print_Area" localSheetId="0">'Лист1'!$A$1:$AB$69</definedName>
    <definedName name="Excel_BuiltIn__FilterDatabase" localSheetId="0">'Лист1'!$A$39:$AB$52</definedName>
  </definedNames>
  <calcPr fullCalcOnLoad="1"/>
</workbook>
</file>

<file path=xl/sharedStrings.xml><?xml version="1.0" encoding="utf-8"?>
<sst xmlns="http://schemas.openxmlformats.org/spreadsheetml/2006/main" count="317" uniqueCount="163">
  <si>
    <t>ПРОТОКОЛ</t>
  </si>
  <si>
    <t xml:space="preserve">заседания жюри школьного этапа всероссийской олимпиады школьников </t>
  </si>
  <si>
    <t>по истории в 2023/24 учебном году</t>
  </si>
  <si>
    <r>
      <rPr>
        <b/>
        <sz val="18"/>
        <color indexed="8"/>
        <rFont val="Times New Roman"/>
        <family val="1"/>
      </rPr>
      <t>от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«04» октября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2023 г.</t>
    </r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</si>
  <si>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rFont val="Times New Roman"/>
        <family val="1"/>
      </rPr>
      <t>Муниципальное бюджетное общеобразовательное учреждение "Средняя общеобразовательная школа №7"</t>
    </r>
  </si>
  <si>
    <t>Дата проведения: 26.09.2023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</si>
  <si>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- 26, 5 класс - 0, 6 класс - 6,  7 класс - 3, 8 класс - 1, 9 класс - 10, 10 класс - 1, 11 класс - 5.</t>
    </r>
  </si>
  <si>
    <t>На заседании присутствовали 5 членов жюри.</t>
  </si>
  <si>
    <t>Председатель жюри: Милованова Наталия Викторовна</t>
  </si>
  <si>
    <t>Секретарь жюри: Цуканов Михаил Игоревич</t>
  </si>
  <si>
    <t>Члены жюри: Пшеничная Екатерина Сергеевна, Турова Юлия Викторовна, Петрищева Наталья Петровна</t>
  </si>
  <si>
    <t>Повестка дня:</t>
  </si>
  <si>
    <t>1. Подведение итогов проведения школьного этапа всероссийской олимпиады школьников по истории.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</si>
  <si>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истории.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</si>
  <si>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</si>
  <si>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истории.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</si>
  <si>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</si>
  <si>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- 4, 5 класс - 0, 6 класс - 1,  7 класс - 0, 8 класс - 0, 9 класс - 1, 10 класс - 1, 11 класс - 1.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</si>
  <si>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2, 5 класс - 0, 6 класс - 1,  7 класс - 0, 8 класс - 0, 9 класс - 1, 10 класс - 0, 11 класс - 0.</t>
    </r>
  </si>
  <si>
    <t>В ходе проведения школьного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</si>
  <si>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- 5, «ПРОТИВ» - 0, «ВОЗДЕРЖАЛИСЬ» - 0.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</si>
  <si>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</si>
  <si>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истории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</si>
  <si>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истории</t>
  </si>
  <si>
    <t>Муниципальное бюджетное общеобразовательное учреждение "Средняя общеобразовательная школа №7"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</si>
  <si>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</si>
  <si>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</si>
  <si>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</si>
  <si>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</si>
  <si>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</si>
  <si>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</si>
  <si>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</si>
  <si>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</si>
  <si>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</si>
  <si>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</si>
  <si>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</si>
  <si>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</si>
  <si>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</si>
  <si>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</si>
  <si>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</si>
  <si>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</si>
  <si>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</si>
  <si>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</si>
  <si>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</si>
  <si>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</si>
  <si>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</si>
  <si>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</si>
  <si>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</si>
  <si>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</si>
  <si>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</si>
  <si>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</si>
  <si>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</si>
  <si>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</si>
  <si>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</si>
  <si>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И0604</t>
  </si>
  <si>
    <t>Антипова</t>
  </si>
  <si>
    <t>Мария</t>
  </si>
  <si>
    <t>Станиславовна</t>
  </si>
  <si>
    <t>ж</t>
  </si>
  <si>
    <t>Российская Федерация</t>
  </si>
  <si>
    <t>победитель</t>
  </si>
  <si>
    <t>Пшеничная Екатерина Сергеевна</t>
  </si>
  <si>
    <t>И0603</t>
  </si>
  <si>
    <t>Коротеев</t>
  </si>
  <si>
    <t>Данила</t>
  </si>
  <si>
    <t>Алексеевич</t>
  </si>
  <si>
    <t>м</t>
  </si>
  <si>
    <t>призер</t>
  </si>
  <si>
    <t>И0601</t>
  </si>
  <si>
    <t>Козлова</t>
  </si>
  <si>
    <t>София</t>
  </si>
  <si>
    <t>Юрьевна</t>
  </si>
  <si>
    <t>участник</t>
  </si>
  <si>
    <t>И0605</t>
  </si>
  <si>
    <t>Матовникова</t>
  </si>
  <si>
    <t>Милана</t>
  </si>
  <si>
    <t>Александровна</t>
  </si>
  <si>
    <t>И0606</t>
  </si>
  <si>
    <t>Андросов</t>
  </si>
  <si>
    <t>Артем</t>
  </si>
  <si>
    <t>Русланович</t>
  </si>
  <si>
    <t>И0602</t>
  </si>
  <si>
    <t>Сенников</t>
  </si>
  <si>
    <t>Александр</t>
  </si>
  <si>
    <t>И0702</t>
  </si>
  <si>
    <t>Романадзе</t>
  </si>
  <si>
    <t xml:space="preserve">Мари </t>
  </si>
  <si>
    <t>Амирановна</t>
  </si>
  <si>
    <t>И0701</t>
  </si>
  <si>
    <t>Деянова</t>
  </si>
  <si>
    <t>Елена</t>
  </si>
  <si>
    <t>Дмитриевна</t>
  </si>
  <si>
    <t>И0703</t>
  </si>
  <si>
    <t>Тэугяс</t>
  </si>
  <si>
    <t>Анна</t>
  </si>
  <si>
    <t>И0801</t>
  </si>
  <si>
    <t>Туробов</t>
  </si>
  <si>
    <t>Кирилл</t>
  </si>
  <si>
    <t>Дмитриевич</t>
  </si>
  <si>
    <t>Цуканов Михаил Игоревич</t>
  </si>
  <si>
    <t>И0903</t>
  </si>
  <si>
    <t>Тарасов</t>
  </si>
  <si>
    <t>Егор</t>
  </si>
  <si>
    <t>Павлович</t>
  </si>
  <si>
    <t>Милованова Наталия Викторовна</t>
  </si>
  <si>
    <t>И0907</t>
  </si>
  <si>
    <t>Скоркин</t>
  </si>
  <si>
    <t>Илья</t>
  </si>
  <si>
    <t>И0905</t>
  </si>
  <si>
    <t>Исаева</t>
  </si>
  <si>
    <t>Ксения</t>
  </si>
  <si>
    <t>Сергеевна</t>
  </si>
  <si>
    <t>И0906</t>
  </si>
  <si>
    <t>Клычникова</t>
  </si>
  <si>
    <t>Ангелина</t>
  </si>
  <si>
    <t>И0901</t>
  </si>
  <si>
    <t>Гуров</t>
  </si>
  <si>
    <t>Никита</t>
  </si>
  <si>
    <t>Владимирович</t>
  </si>
  <si>
    <t>И0908</t>
  </si>
  <si>
    <t>Авилов</t>
  </si>
  <si>
    <t>Сергей</t>
  </si>
  <si>
    <t>И0904</t>
  </si>
  <si>
    <t>Хорошкова</t>
  </si>
  <si>
    <t>Алексеевна</t>
  </si>
  <si>
    <t>И0902</t>
  </si>
  <si>
    <t>Озманян</t>
  </si>
  <si>
    <t>Максим</t>
  </si>
  <si>
    <t>Торнович</t>
  </si>
  <si>
    <t>И0910</t>
  </si>
  <si>
    <t>Полянская</t>
  </si>
  <si>
    <t>Кристина</t>
  </si>
  <si>
    <t>Викторовна</t>
  </si>
  <si>
    <t>И0909</t>
  </si>
  <si>
    <t>Сухорукова</t>
  </si>
  <si>
    <t>Анастасия</t>
  </si>
  <si>
    <t>Игоревна</t>
  </si>
  <si>
    <t>И1001</t>
  </si>
  <si>
    <t>Куликова</t>
  </si>
  <si>
    <t>Варвара</t>
  </si>
  <si>
    <t>Михайловна</t>
  </si>
  <si>
    <t>И1101</t>
  </si>
  <si>
    <t>Кудрявцев</t>
  </si>
  <si>
    <t>Павел</t>
  </si>
  <si>
    <t>И1103</t>
  </si>
  <si>
    <t>Горлов</t>
  </si>
  <si>
    <t>Михаил</t>
  </si>
  <si>
    <t>Витальевич</t>
  </si>
  <si>
    <t>И1102</t>
  </si>
  <si>
    <t>Чаркин</t>
  </si>
  <si>
    <t>Руслан</t>
  </si>
  <si>
    <t>Романович</t>
  </si>
  <si>
    <t>И1104</t>
  </si>
  <si>
    <t>Хайитбаева</t>
  </si>
  <si>
    <t>Муножат</t>
  </si>
  <si>
    <t>Омангелдиевна</t>
  </si>
  <si>
    <t>И1105</t>
  </si>
  <si>
    <t>Луганский</t>
  </si>
  <si>
    <t>Василий</t>
  </si>
  <si>
    <t>Васильевич</t>
  </si>
  <si>
    <r>
      <rPr>
        <sz val="18"/>
        <color indexed="8"/>
        <rFont val="Times New Roman"/>
        <family val="1"/>
      </rPr>
      <t xml:space="preserve">   Председатель жюри: Милованова Наталия Викторовна </t>
    </r>
    <r>
      <rPr>
        <i/>
        <sz val="18"/>
        <color indexed="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</si>
  <si>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Цуканов Михаил Игоревич</t>
    </r>
    <r>
      <rPr>
        <i/>
        <sz val="18"/>
        <color indexed="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</si>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</sst>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62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view="pageBreakPreview" zoomScale="55" zoomScaleNormal="73" zoomScaleSheetLayoutView="55" workbookViewId="0" topLeftCell="A52">
      <selection activeCell="F46" sqref="F46"/>
    </sheetView>
  </sheetViews>
  <sheetFormatPr defaultColWidth="9.140625" defaultRowHeight="15"/>
  <cols>
    <col min="2" max="2" width="19.421875" style="0" customWidth="1"/>
    <col min="3" max="3" width="15.140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7" width="6.00390625" style="0" customWidth="1"/>
    <col min="18" max="18" width="5.8515625" style="0" customWidth="1"/>
    <col min="19" max="19" width="6.28125" style="0" customWidth="1"/>
    <col min="20" max="20" width="6.00390625" style="0" customWidth="1"/>
    <col min="21" max="21" width="6.28125" style="0" customWidth="1"/>
    <col min="22" max="25" width="13.57421875" style="0" customWidth="1"/>
    <col min="26" max="26" width="15.28125" style="0" customWidth="1"/>
    <col min="27" max="27" width="16.28125" style="0" customWidth="1"/>
    <col min="28" max="28" width="20.140625" style="0" customWidth="1"/>
  </cols>
  <sheetData>
    <row r="1" spans="1:2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4">
      <c r="A4" s="2"/>
      <c r="B4" s="3"/>
      <c r="C4" s="3"/>
      <c r="D4" s="3"/>
      <c r="E4" s="3"/>
      <c r="F4" s="3"/>
      <c r="G4" s="3"/>
      <c r="H4" s="3"/>
      <c r="I4" s="3"/>
      <c r="J4" s="3"/>
      <c r="K4" s="2" t="s">
        <v>3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3"/>
      <c r="AA4" s="3"/>
      <c r="AB4" s="3"/>
    </row>
    <row r="5" spans="1:2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23.2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23.2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23.25">
      <c r="A17" s="8" t="s">
        <v>12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28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="4" customFormat="1" ht="23.25">
      <c r="A27" s="4" t="s">
        <v>19</v>
      </c>
    </row>
    <row r="28" s="4" customFormat="1" ht="23.25"/>
    <row r="29" spans="1:28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23.25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3.2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9" spans="1:28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5" t="s">
        <v>36</v>
      </c>
      <c r="M39" s="15" t="s">
        <v>37</v>
      </c>
      <c r="N39" s="15" t="s">
        <v>38</v>
      </c>
      <c r="O39" s="15" t="s">
        <v>39</v>
      </c>
      <c r="P39" s="15" t="s">
        <v>40</v>
      </c>
      <c r="Q39" s="15" t="s">
        <v>41</v>
      </c>
      <c r="R39" s="15" t="s">
        <v>42</v>
      </c>
      <c r="S39" s="15" t="s">
        <v>43</v>
      </c>
      <c r="T39" s="15" t="s">
        <v>44</v>
      </c>
      <c r="U39" s="15" t="s">
        <v>45</v>
      </c>
      <c r="V39" s="13" t="s">
        <v>46</v>
      </c>
      <c r="W39" s="13" t="s">
        <v>47</v>
      </c>
      <c r="X39" s="13" t="s">
        <v>48</v>
      </c>
      <c r="Y39" s="13" t="s">
        <v>49</v>
      </c>
      <c r="Z39" s="13" t="s">
        <v>50</v>
      </c>
      <c r="AA39" s="13" t="s">
        <v>51</v>
      </c>
      <c r="AB39" s="13" t="s">
        <v>52</v>
      </c>
    </row>
    <row r="40" spans="1:28" ht="49.5">
      <c r="A40" s="16">
        <v>1</v>
      </c>
      <c r="B40" s="16" t="s">
        <v>53</v>
      </c>
      <c r="C40" s="16" t="s">
        <v>54</v>
      </c>
      <c r="D40" s="16" t="s">
        <v>55</v>
      </c>
      <c r="E40" s="16" t="s">
        <v>56</v>
      </c>
      <c r="F40" s="16" t="s">
        <v>57</v>
      </c>
      <c r="G40" s="16" t="s">
        <v>58</v>
      </c>
      <c r="H40" s="17">
        <v>40750</v>
      </c>
      <c r="I40" s="16" t="s">
        <v>59</v>
      </c>
      <c r="J40" s="16" t="s">
        <v>24</v>
      </c>
      <c r="K40" s="16">
        <v>6</v>
      </c>
      <c r="L40" s="18">
        <v>8</v>
      </c>
      <c r="M40" s="18">
        <v>7</v>
      </c>
      <c r="N40" s="18">
        <v>3</v>
      </c>
      <c r="O40" s="18">
        <v>7</v>
      </c>
      <c r="P40" s="18">
        <v>5</v>
      </c>
      <c r="Q40" s="18">
        <v>0</v>
      </c>
      <c r="R40" s="18">
        <v>10</v>
      </c>
      <c r="S40" s="18">
        <v>0</v>
      </c>
      <c r="T40" s="18"/>
      <c r="U40" s="18"/>
      <c r="V40" s="19">
        <f aca="true" t="shared" si="0" ref="V40:V65">SUM(L40:U40)</f>
        <v>40</v>
      </c>
      <c r="W40" s="18">
        <v>70</v>
      </c>
      <c r="X40" s="20">
        <f aca="true" t="shared" si="1" ref="X40:X65">V40/W40</f>
        <v>0.5714285714285714</v>
      </c>
      <c r="Y40" s="21"/>
      <c r="Z40" s="21">
        <f aca="true" t="shared" si="2" ref="Z40:Z65">SUM(V40,Y40)</f>
        <v>40</v>
      </c>
      <c r="AA40" s="22" t="s">
        <v>60</v>
      </c>
      <c r="AB40" s="16" t="s">
        <v>61</v>
      </c>
    </row>
    <row r="41" spans="1:28" ht="49.5">
      <c r="A41" s="16">
        <v>2</v>
      </c>
      <c r="B41" s="16" t="s">
        <v>53</v>
      </c>
      <c r="C41" s="16" t="s">
        <v>62</v>
      </c>
      <c r="D41" s="16" t="s">
        <v>63</v>
      </c>
      <c r="E41" s="16" t="s">
        <v>64</v>
      </c>
      <c r="F41" s="16" t="s">
        <v>65</v>
      </c>
      <c r="G41" s="16" t="s">
        <v>66</v>
      </c>
      <c r="H41" s="17">
        <v>40798</v>
      </c>
      <c r="I41" s="16" t="s">
        <v>59</v>
      </c>
      <c r="J41" s="16" t="s">
        <v>24</v>
      </c>
      <c r="K41" s="16">
        <v>6</v>
      </c>
      <c r="L41" s="18">
        <v>10</v>
      </c>
      <c r="M41" s="18">
        <v>5</v>
      </c>
      <c r="N41" s="18">
        <v>3</v>
      </c>
      <c r="O41" s="18">
        <v>9</v>
      </c>
      <c r="P41" s="18">
        <v>5</v>
      </c>
      <c r="Q41" s="18">
        <v>0</v>
      </c>
      <c r="R41" s="18">
        <v>6</v>
      </c>
      <c r="S41" s="18">
        <v>0</v>
      </c>
      <c r="T41" s="18"/>
      <c r="U41" s="18"/>
      <c r="V41" s="19">
        <f t="shared" si="0"/>
        <v>38</v>
      </c>
      <c r="W41" s="18">
        <v>70</v>
      </c>
      <c r="X41" s="20">
        <f t="shared" si="1"/>
        <v>0.5428571428571428</v>
      </c>
      <c r="Y41" s="21"/>
      <c r="Z41" s="21">
        <f t="shared" si="2"/>
        <v>38</v>
      </c>
      <c r="AA41" s="22" t="s">
        <v>67</v>
      </c>
      <c r="AB41" s="16" t="s">
        <v>61</v>
      </c>
    </row>
    <row r="42" spans="1:28" ht="49.5">
      <c r="A42" s="16">
        <v>3</v>
      </c>
      <c r="B42" s="16" t="s">
        <v>53</v>
      </c>
      <c r="C42" s="16" t="s">
        <v>68</v>
      </c>
      <c r="D42" s="16" t="s">
        <v>69</v>
      </c>
      <c r="E42" s="16" t="s">
        <v>70</v>
      </c>
      <c r="F42" s="16" t="s">
        <v>71</v>
      </c>
      <c r="G42" s="16" t="s">
        <v>58</v>
      </c>
      <c r="H42" s="17">
        <v>40953</v>
      </c>
      <c r="I42" s="16" t="s">
        <v>59</v>
      </c>
      <c r="J42" s="16" t="s">
        <v>24</v>
      </c>
      <c r="K42" s="16">
        <v>6</v>
      </c>
      <c r="L42" s="18">
        <v>6</v>
      </c>
      <c r="M42" s="18">
        <v>5</v>
      </c>
      <c r="N42" s="18">
        <v>2</v>
      </c>
      <c r="O42" s="18">
        <v>6</v>
      </c>
      <c r="P42" s="18">
        <v>5</v>
      </c>
      <c r="Q42" s="18">
        <v>0</v>
      </c>
      <c r="R42" s="18">
        <v>7</v>
      </c>
      <c r="S42" s="18">
        <v>1</v>
      </c>
      <c r="T42" s="18"/>
      <c r="U42" s="18"/>
      <c r="V42" s="19">
        <f t="shared" si="0"/>
        <v>32</v>
      </c>
      <c r="W42" s="18">
        <v>70</v>
      </c>
      <c r="X42" s="20">
        <f t="shared" si="1"/>
        <v>0.45714285714285713</v>
      </c>
      <c r="Y42" s="21"/>
      <c r="Z42" s="21">
        <f t="shared" si="2"/>
        <v>32</v>
      </c>
      <c r="AA42" s="23" t="s">
        <v>72</v>
      </c>
      <c r="AB42" s="16" t="s">
        <v>61</v>
      </c>
    </row>
    <row r="43" spans="1:28" ht="49.5">
      <c r="A43" s="16">
        <v>4</v>
      </c>
      <c r="B43" s="16" t="s">
        <v>53</v>
      </c>
      <c r="C43" s="16" t="s">
        <v>73</v>
      </c>
      <c r="D43" s="16" t="s">
        <v>74</v>
      </c>
      <c r="E43" s="16" t="s">
        <v>75</v>
      </c>
      <c r="F43" s="16" t="s">
        <v>76</v>
      </c>
      <c r="G43" s="16" t="s">
        <v>58</v>
      </c>
      <c r="H43" s="17">
        <v>40908</v>
      </c>
      <c r="I43" s="16" t="s">
        <v>59</v>
      </c>
      <c r="J43" s="16" t="s">
        <v>24</v>
      </c>
      <c r="K43" s="16">
        <v>6</v>
      </c>
      <c r="L43" s="18">
        <v>6</v>
      </c>
      <c r="M43" s="18">
        <v>5</v>
      </c>
      <c r="N43" s="18">
        <v>1</v>
      </c>
      <c r="O43" s="18">
        <v>6</v>
      </c>
      <c r="P43" s="18">
        <v>5</v>
      </c>
      <c r="Q43" s="18">
        <v>2</v>
      </c>
      <c r="R43" s="18">
        <v>6</v>
      </c>
      <c r="S43" s="18">
        <v>0</v>
      </c>
      <c r="T43" s="18"/>
      <c r="U43" s="18"/>
      <c r="V43" s="19">
        <f t="shared" si="0"/>
        <v>31</v>
      </c>
      <c r="W43" s="18">
        <v>70</v>
      </c>
      <c r="X43" s="20">
        <f t="shared" si="1"/>
        <v>0.44285714285714284</v>
      </c>
      <c r="Y43" s="21"/>
      <c r="Z43" s="21">
        <f t="shared" si="2"/>
        <v>31</v>
      </c>
      <c r="AA43" s="23" t="s">
        <v>72</v>
      </c>
      <c r="AB43" s="16" t="s">
        <v>61</v>
      </c>
    </row>
    <row r="44" spans="1:28" ht="49.5">
      <c r="A44" s="16">
        <v>5</v>
      </c>
      <c r="B44" s="16" t="s">
        <v>53</v>
      </c>
      <c r="C44" s="16" t="s">
        <v>77</v>
      </c>
      <c r="D44" s="16" t="s">
        <v>78</v>
      </c>
      <c r="E44" s="16" t="s">
        <v>79</v>
      </c>
      <c r="F44" s="16" t="s">
        <v>80</v>
      </c>
      <c r="G44" s="16" t="s">
        <v>66</v>
      </c>
      <c r="H44" s="17">
        <v>40698</v>
      </c>
      <c r="I44" s="16" t="s">
        <v>59</v>
      </c>
      <c r="J44" s="16" t="s">
        <v>24</v>
      </c>
      <c r="K44" s="16">
        <v>6</v>
      </c>
      <c r="L44" s="18">
        <v>8</v>
      </c>
      <c r="M44" s="18">
        <v>5</v>
      </c>
      <c r="N44" s="18">
        <v>0</v>
      </c>
      <c r="O44" s="18">
        <v>3</v>
      </c>
      <c r="P44" s="18">
        <v>5</v>
      </c>
      <c r="Q44" s="18">
        <v>4</v>
      </c>
      <c r="R44" s="18">
        <v>6</v>
      </c>
      <c r="S44" s="18">
        <v>0</v>
      </c>
      <c r="T44" s="18"/>
      <c r="U44" s="18"/>
      <c r="V44" s="19">
        <f t="shared" si="0"/>
        <v>31</v>
      </c>
      <c r="W44" s="18">
        <v>70</v>
      </c>
      <c r="X44" s="20">
        <f t="shared" si="1"/>
        <v>0.44285714285714284</v>
      </c>
      <c r="Y44" s="21"/>
      <c r="Z44" s="21">
        <f t="shared" si="2"/>
        <v>31</v>
      </c>
      <c r="AA44" s="23" t="s">
        <v>72</v>
      </c>
      <c r="AB44" s="16" t="s">
        <v>61</v>
      </c>
    </row>
    <row r="45" spans="1:28" ht="49.5">
      <c r="A45" s="16">
        <v>6</v>
      </c>
      <c r="B45" s="16" t="s">
        <v>53</v>
      </c>
      <c r="C45" s="16" t="s">
        <v>81</v>
      </c>
      <c r="D45" s="16" t="s">
        <v>82</v>
      </c>
      <c r="E45" s="16" t="s">
        <v>83</v>
      </c>
      <c r="F45" s="16" t="s">
        <v>65</v>
      </c>
      <c r="G45" s="16" t="s">
        <v>66</v>
      </c>
      <c r="H45" s="17">
        <v>40815</v>
      </c>
      <c r="I45" s="16" t="s">
        <v>59</v>
      </c>
      <c r="J45" s="16" t="s">
        <v>24</v>
      </c>
      <c r="K45" s="16">
        <v>6</v>
      </c>
      <c r="L45" s="18">
        <v>5</v>
      </c>
      <c r="M45" s="18">
        <v>4</v>
      </c>
      <c r="N45" s="18">
        <v>1</v>
      </c>
      <c r="O45" s="18">
        <v>2</v>
      </c>
      <c r="P45" s="18">
        <v>3</v>
      </c>
      <c r="Q45" s="18">
        <v>2</v>
      </c>
      <c r="R45" s="18">
        <v>4</v>
      </c>
      <c r="S45" s="18">
        <v>0</v>
      </c>
      <c r="T45" s="18"/>
      <c r="U45" s="18"/>
      <c r="V45" s="19">
        <f t="shared" si="0"/>
        <v>21</v>
      </c>
      <c r="W45" s="18">
        <v>70</v>
      </c>
      <c r="X45" s="20">
        <f t="shared" si="1"/>
        <v>0.3</v>
      </c>
      <c r="Y45" s="21"/>
      <c r="Z45" s="21">
        <f t="shared" si="2"/>
        <v>21</v>
      </c>
      <c r="AA45" s="23" t="s">
        <v>72</v>
      </c>
      <c r="AB45" s="16" t="s">
        <v>61</v>
      </c>
    </row>
    <row r="46" spans="1:28" ht="49.5">
      <c r="A46" s="16">
        <v>7</v>
      </c>
      <c r="B46" s="16" t="s">
        <v>53</v>
      </c>
      <c r="C46" s="16" t="s">
        <v>84</v>
      </c>
      <c r="D46" s="16" t="s">
        <v>85</v>
      </c>
      <c r="E46" s="16" t="s">
        <v>86</v>
      </c>
      <c r="F46" s="24" t="s">
        <v>87</v>
      </c>
      <c r="G46" s="16" t="s">
        <v>58</v>
      </c>
      <c r="H46" s="17">
        <v>40308</v>
      </c>
      <c r="I46" s="16" t="s">
        <v>59</v>
      </c>
      <c r="J46" s="16" t="s">
        <v>24</v>
      </c>
      <c r="K46" s="16">
        <v>7</v>
      </c>
      <c r="L46" s="18">
        <v>7</v>
      </c>
      <c r="M46" s="18">
        <v>3</v>
      </c>
      <c r="N46" s="18">
        <v>4</v>
      </c>
      <c r="O46" s="18">
        <v>3</v>
      </c>
      <c r="P46" s="18">
        <v>1</v>
      </c>
      <c r="Q46" s="18">
        <v>5</v>
      </c>
      <c r="R46" s="18">
        <v>1</v>
      </c>
      <c r="S46" s="18">
        <v>2</v>
      </c>
      <c r="T46" s="18">
        <v>1</v>
      </c>
      <c r="U46" s="18">
        <v>1</v>
      </c>
      <c r="V46" s="19">
        <f t="shared" si="0"/>
        <v>28</v>
      </c>
      <c r="W46" s="18">
        <v>80</v>
      </c>
      <c r="X46" s="20">
        <f t="shared" si="1"/>
        <v>0.35</v>
      </c>
      <c r="Y46" s="21"/>
      <c r="Z46" s="21">
        <f t="shared" si="2"/>
        <v>28</v>
      </c>
      <c r="AA46" s="23" t="s">
        <v>72</v>
      </c>
      <c r="AB46" s="16" t="s">
        <v>61</v>
      </c>
    </row>
    <row r="47" spans="1:28" ht="49.5">
      <c r="A47" s="16">
        <v>8</v>
      </c>
      <c r="B47" s="16" t="s">
        <v>53</v>
      </c>
      <c r="C47" s="16" t="s">
        <v>88</v>
      </c>
      <c r="D47" s="16" t="s">
        <v>89</v>
      </c>
      <c r="E47" s="16" t="s">
        <v>90</v>
      </c>
      <c r="F47" s="24" t="s">
        <v>91</v>
      </c>
      <c r="G47" s="16" t="s">
        <v>58</v>
      </c>
      <c r="H47" s="17">
        <v>45121</v>
      </c>
      <c r="I47" s="16" t="s">
        <v>59</v>
      </c>
      <c r="J47" s="16" t="s">
        <v>24</v>
      </c>
      <c r="K47" s="16">
        <v>7</v>
      </c>
      <c r="L47" s="18">
        <v>6</v>
      </c>
      <c r="M47" s="18">
        <v>3</v>
      </c>
      <c r="N47" s="18">
        <v>6</v>
      </c>
      <c r="O47" s="18">
        <v>0</v>
      </c>
      <c r="P47" s="18">
        <v>0</v>
      </c>
      <c r="Q47" s="18">
        <v>3</v>
      </c>
      <c r="R47" s="18">
        <v>6</v>
      </c>
      <c r="S47" s="18">
        <v>0</v>
      </c>
      <c r="T47" s="18">
        <v>0</v>
      </c>
      <c r="U47" s="18">
        <v>1</v>
      </c>
      <c r="V47" s="19">
        <f t="shared" si="0"/>
        <v>25</v>
      </c>
      <c r="W47" s="18">
        <v>80</v>
      </c>
      <c r="X47" s="20">
        <f t="shared" si="1"/>
        <v>0.3125</v>
      </c>
      <c r="Y47" s="21"/>
      <c r="Z47" s="21">
        <f t="shared" si="2"/>
        <v>25</v>
      </c>
      <c r="AA47" s="23" t="s">
        <v>72</v>
      </c>
      <c r="AB47" s="16" t="s">
        <v>61</v>
      </c>
    </row>
    <row r="48" spans="1:28" ht="49.5">
      <c r="A48" s="16">
        <v>9</v>
      </c>
      <c r="B48" s="16" t="s">
        <v>53</v>
      </c>
      <c r="C48" s="16" t="s">
        <v>92</v>
      </c>
      <c r="D48" s="16" t="s">
        <v>93</v>
      </c>
      <c r="E48" s="16" t="s">
        <v>94</v>
      </c>
      <c r="F48" s="16" t="s">
        <v>91</v>
      </c>
      <c r="G48" s="16" t="s">
        <v>58</v>
      </c>
      <c r="H48" s="17">
        <v>40521</v>
      </c>
      <c r="I48" s="16" t="s">
        <v>59</v>
      </c>
      <c r="J48" s="16" t="s">
        <v>24</v>
      </c>
      <c r="K48" s="16">
        <v>7</v>
      </c>
      <c r="L48" s="18">
        <v>6</v>
      </c>
      <c r="M48" s="18">
        <v>1</v>
      </c>
      <c r="N48" s="18">
        <v>3</v>
      </c>
      <c r="O48" s="18">
        <v>3</v>
      </c>
      <c r="P48" s="18"/>
      <c r="Q48" s="18">
        <v>1</v>
      </c>
      <c r="R48" s="18">
        <v>0</v>
      </c>
      <c r="S48" s="18">
        <v>2</v>
      </c>
      <c r="T48" s="18">
        <v>0</v>
      </c>
      <c r="U48" s="18">
        <v>1</v>
      </c>
      <c r="V48" s="19">
        <f t="shared" si="0"/>
        <v>17</v>
      </c>
      <c r="W48" s="18">
        <v>80</v>
      </c>
      <c r="X48" s="20">
        <f t="shared" si="1"/>
        <v>0.2125</v>
      </c>
      <c r="Y48" s="21"/>
      <c r="Z48" s="21">
        <f t="shared" si="2"/>
        <v>17</v>
      </c>
      <c r="AA48" s="23" t="s">
        <v>72</v>
      </c>
      <c r="AB48" s="16" t="s">
        <v>61</v>
      </c>
    </row>
    <row r="49" spans="1:28" ht="49.5">
      <c r="A49" s="16">
        <v>10</v>
      </c>
      <c r="B49" s="16" t="s">
        <v>53</v>
      </c>
      <c r="C49" s="16" t="s">
        <v>95</v>
      </c>
      <c r="D49" s="16" t="s">
        <v>96</v>
      </c>
      <c r="E49" s="16" t="s">
        <v>97</v>
      </c>
      <c r="F49" s="16" t="s">
        <v>98</v>
      </c>
      <c r="G49" s="16" t="s">
        <v>66</v>
      </c>
      <c r="H49" s="17">
        <v>45161</v>
      </c>
      <c r="I49" s="16" t="s">
        <v>59</v>
      </c>
      <c r="J49" s="16" t="s">
        <v>24</v>
      </c>
      <c r="K49" s="16">
        <v>8</v>
      </c>
      <c r="L49" s="18">
        <v>5</v>
      </c>
      <c r="M49" s="18">
        <v>0</v>
      </c>
      <c r="N49" s="18"/>
      <c r="O49" s="18">
        <v>0</v>
      </c>
      <c r="P49" s="18">
        <v>2</v>
      </c>
      <c r="Q49" s="18">
        <v>2</v>
      </c>
      <c r="R49" s="18">
        <v>0</v>
      </c>
      <c r="S49" s="18">
        <v>4</v>
      </c>
      <c r="T49" s="18"/>
      <c r="U49" s="18">
        <v>0</v>
      </c>
      <c r="V49" s="19">
        <f t="shared" si="0"/>
        <v>13</v>
      </c>
      <c r="W49" s="18">
        <v>80</v>
      </c>
      <c r="X49" s="20">
        <f t="shared" si="1"/>
        <v>0.1625</v>
      </c>
      <c r="Y49" s="21"/>
      <c r="Z49" s="21">
        <f t="shared" si="2"/>
        <v>13</v>
      </c>
      <c r="AA49" s="23" t="s">
        <v>72</v>
      </c>
      <c r="AB49" s="16" t="s">
        <v>99</v>
      </c>
    </row>
    <row r="50" spans="1:28" ht="49.5">
      <c r="A50" s="16">
        <v>11</v>
      </c>
      <c r="B50" s="16" t="s">
        <v>53</v>
      </c>
      <c r="C50" s="16" t="s">
        <v>100</v>
      </c>
      <c r="D50" s="16" t="s">
        <v>101</v>
      </c>
      <c r="E50" s="16" t="s">
        <v>102</v>
      </c>
      <c r="F50" s="16" t="s">
        <v>103</v>
      </c>
      <c r="G50" s="16" t="s">
        <v>66</v>
      </c>
      <c r="H50" s="17">
        <v>39744</v>
      </c>
      <c r="I50" s="16" t="s">
        <v>59</v>
      </c>
      <c r="J50" s="16" t="s">
        <v>24</v>
      </c>
      <c r="K50" s="16">
        <v>9</v>
      </c>
      <c r="L50" s="18">
        <v>9</v>
      </c>
      <c r="M50" s="18">
        <v>1</v>
      </c>
      <c r="N50" s="18">
        <v>10</v>
      </c>
      <c r="O50" s="18">
        <v>2</v>
      </c>
      <c r="P50" s="18">
        <v>8</v>
      </c>
      <c r="Q50" s="18">
        <v>3</v>
      </c>
      <c r="R50" s="18">
        <v>3</v>
      </c>
      <c r="S50" s="18">
        <v>7</v>
      </c>
      <c r="T50" s="18">
        <v>7</v>
      </c>
      <c r="U50" s="18">
        <v>6</v>
      </c>
      <c r="V50" s="19">
        <f t="shared" si="0"/>
        <v>56</v>
      </c>
      <c r="W50" s="18">
        <v>80</v>
      </c>
      <c r="X50" s="20">
        <f t="shared" si="1"/>
        <v>0.7</v>
      </c>
      <c r="Y50" s="21"/>
      <c r="Z50" s="21">
        <f t="shared" si="2"/>
        <v>56</v>
      </c>
      <c r="AA50" s="22" t="s">
        <v>60</v>
      </c>
      <c r="AB50" s="16" t="s">
        <v>104</v>
      </c>
    </row>
    <row r="51" spans="1:28" ht="49.5">
      <c r="A51" s="16">
        <v>12</v>
      </c>
      <c r="B51" s="16" t="s">
        <v>53</v>
      </c>
      <c r="C51" s="16" t="s">
        <v>105</v>
      </c>
      <c r="D51" s="16" t="s">
        <v>106</v>
      </c>
      <c r="E51" s="16" t="s">
        <v>107</v>
      </c>
      <c r="F51" s="24" t="s">
        <v>65</v>
      </c>
      <c r="G51" s="16" t="s">
        <v>66</v>
      </c>
      <c r="H51" s="17">
        <v>39599</v>
      </c>
      <c r="I51" s="16" t="s">
        <v>59</v>
      </c>
      <c r="J51" s="16" t="s">
        <v>24</v>
      </c>
      <c r="K51" s="16">
        <v>9</v>
      </c>
      <c r="L51" s="18">
        <v>7</v>
      </c>
      <c r="M51" s="18">
        <v>0</v>
      </c>
      <c r="N51" s="18">
        <v>8</v>
      </c>
      <c r="O51" s="18">
        <v>2</v>
      </c>
      <c r="P51" s="18">
        <v>2</v>
      </c>
      <c r="Q51" s="18">
        <v>0</v>
      </c>
      <c r="R51" s="18">
        <v>3</v>
      </c>
      <c r="S51" s="18">
        <v>5</v>
      </c>
      <c r="T51" s="18">
        <v>5</v>
      </c>
      <c r="U51" s="18">
        <v>8</v>
      </c>
      <c r="V51" s="19">
        <f t="shared" si="0"/>
        <v>40</v>
      </c>
      <c r="W51" s="18">
        <v>80</v>
      </c>
      <c r="X51" s="20">
        <f t="shared" si="1"/>
        <v>0.5</v>
      </c>
      <c r="Y51" s="21"/>
      <c r="Z51" s="21">
        <f t="shared" si="2"/>
        <v>40</v>
      </c>
      <c r="AA51" s="22" t="s">
        <v>67</v>
      </c>
      <c r="AB51" s="16" t="s">
        <v>104</v>
      </c>
    </row>
    <row r="52" spans="1:28" ht="49.5">
      <c r="A52" s="16">
        <v>13</v>
      </c>
      <c r="B52" s="16" t="s">
        <v>53</v>
      </c>
      <c r="C52" s="16" t="s">
        <v>108</v>
      </c>
      <c r="D52" s="21" t="s">
        <v>109</v>
      </c>
      <c r="E52" s="16" t="s">
        <v>110</v>
      </c>
      <c r="F52" s="16" t="s">
        <v>111</v>
      </c>
      <c r="G52" s="16" t="s">
        <v>58</v>
      </c>
      <c r="H52" s="17">
        <v>39729</v>
      </c>
      <c r="I52" s="16" t="s">
        <v>59</v>
      </c>
      <c r="J52" s="16" t="s">
        <v>24</v>
      </c>
      <c r="K52" s="16">
        <v>9</v>
      </c>
      <c r="L52" s="18">
        <v>8</v>
      </c>
      <c r="M52" s="18">
        <v>0</v>
      </c>
      <c r="N52" s="18">
        <v>5</v>
      </c>
      <c r="O52" s="18">
        <v>3</v>
      </c>
      <c r="P52" s="18">
        <v>4</v>
      </c>
      <c r="Q52" s="18">
        <v>3</v>
      </c>
      <c r="R52" s="18">
        <v>1</v>
      </c>
      <c r="S52" s="18">
        <v>0</v>
      </c>
      <c r="T52" s="18">
        <v>7</v>
      </c>
      <c r="U52" s="18">
        <v>8</v>
      </c>
      <c r="V52" s="19">
        <f t="shared" si="0"/>
        <v>39</v>
      </c>
      <c r="W52" s="18">
        <v>80</v>
      </c>
      <c r="X52" s="20">
        <f t="shared" si="1"/>
        <v>0.4875</v>
      </c>
      <c r="Y52" s="21"/>
      <c r="Z52" s="21">
        <f t="shared" si="2"/>
        <v>39</v>
      </c>
      <c r="AA52" s="23" t="s">
        <v>72</v>
      </c>
      <c r="AB52" s="16" t="s">
        <v>104</v>
      </c>
    </row>
    <row r="53" spans="1:28" ht="49.5">
      <c r="A53" s="16">
        <v>14</v>
      </c>
      <c r="B53" s="16" t="s">
        <v>53</v>
      </c>
      <c r="C53" s="16" t="s">
        <v>112</v>
      </c>
      <c r="D53" s="21" t="s">
        <v>113</v>
      </c>
      <c r="E53" s="16" t="s">
        <v>114</v>
      </c>
      <c r="F53" s="16" t="s">
        <v>57</v>
      </c>
      <c r="G53" s="16" t="s">
        <v>58</v>
      </c>
      <c r="H53" s="17">
        <v>39840</v>
      </c>
      <c r="I53" s="16" t="s">
        <v>59</v>
      </c>
      <c r="J53" s="16" t="s">
        <v>24</v>
      </c>
      <c r="K53" s="16">
        <v>9</v>
      </c>
      <c r="L53" s="18">
        <v>8</v>
      </c>
      <c r="M53" s="18">
        <v>1</v>
      </c>
      <c r="N53" s="18">
        <v>4</v>
      </c>
      <c r="O53" s="18">
        <v>3</v>
      </c>
      <c r="P53" s="18">
        <v>6</v>
      </c>
      <c r="Q53" s="18">
        <v>3</v>
      </c>
      <c r="R53" s="18">
        <v>1</v>
      </c>
      <c r="S53" s="18"/>
      <c r="T53" s="18">
        <v>4</v>
      </c>
      <c r="U53" s="18">
        <v>6</v>
      </c>
      <c r="V53" s="19">
        <f t="shared" si="0"/>
        <v>36</v>
      </c>
      <c r="W53" s="18">
        <v>80</v>
      </c>
      <c r="X53" s="20">
        <f t="shared" si="1"/>
        <v>0.45</v>
      </c>
      <c r="Y53" s="21"/>
      <c r="Z53" s="21">
        <f t="shared" si="2"/>
        <v>36</v>
      </c>
      <c r="AA53" s="23" t="s">
        <v>72</v>
      </c>
      <c r="AB53" s="16" t="s">
        <v>104</v>
      </c>
    </row>
    <row r="54" spans="1:28" ht="49.5">
      <c r="A54" s="16">
        <v>15</v>
      </c>
      <c r="B54" s="16" t="s">
        <v>53</v>
      </c>
      <c r="C54" s="16" t="s">
        <v>115</v>
      </c>
      <c r="D54" s="21" t="s">
        <v>116</v>
      </c>
      <c r="E54" s="16" t="s">
        <v>117</v>
      </c>
      <c r="F54" s="16" t="s">
        <v>118</v>
      </c>
      <c r="G54" s="16" t="s">
        <v>66</v>
      </c>
      <c r="H54" s="17">
        <v>39669</v>
      </c>
      <c r="I54" s="16" t="s">
        <v>59</v>
      </c>
      <c r="J54" s="16" t="s">
        <v>24</v>
      </c>
      <c r="K54" s="16">
        <v>9</v>
      </c>
      <c r="L54" s="18">
        <v>4</v>
      </c>
      <c r="M54" s="18"/>
      <c r="N54" s="18">
        <v>3</v>
      </c>
      <c r="O54" s="18">
        <v>0</v>
      </c>
      <c r="P54" s="18">
        <v>0</v>
      </c>
      <c r="Q54" s="18"/>
      <c r="R54" s="18">
        <v>3</v>
      </c>
      <c r="S54" s="18">
        <v>0</v>
      </c>
      <c r="T54" s="18">
        <v>2</v>
      </c>
      <c r="U54" s="18">
        <v>6</v>
      </c>
      <c r="V54" s="19">
        <f t="shared" si="0"/>
        <v>18</v>
      </c>
      <c r="W54" s="18">
        <v>80</v>
      </c>
      <c r="X54" s="20">
        <f t="shared" si="1"/>
        <v>0.225</v>
      </c>
      <c r="Y54" s="21"/>
      <c r="Z54" s="21">
        <f t="shared" si="2"/>
        <v>18</v>
      </c>
      <c r="AA54" s="23" t="s">
        <v>72</v>
      </c>
      <c r="AB54" s="16" t="s">
        <v>104</v>
      </c>
    </row>
    <row r="55" spans="1:28" ht="49.5">
      <c r="A55" s="16">
        <v>16</v>
      </c>
      <c r="B55" s="16" t="s">
        <v>53</v>
      </c>
      <c r="C55" s="16" t="s">
        <v>119</v>
      </c>
      <c r="D55" s="21" t="s">
        <v>120</v>
      </c>
      <c r="E55" s="16" t="s">
        <v>121</v>
      </c>
      <c r="F55" s="16" t="s">
        <v>65</v>
      </c>
      <c r="G55" s="25" t="s">
        <v>66</v>
      </c>
      <c r="H55" s="17">
        <v>39436</v>
      </c>
      <c r="I55" s="16" t="s">
        <v>59</v>
      </c>
      <c r="J55" s="16" t="s">
        <v>24</v>
      </c>
      <c r="K55" s="16">
        <v>9</v>
      </c>
      <c r="L55" s="18">
        <v>5</v>
      </c>
      <c r="M55" s="18"/>
      <c r="N55" s="18">
        <v>3</v>
      </c>
      <c r="O55" s="18">
        <v>2</v>
      </c>
      <c r="P55" s="18">
        <v>0</v>
      </c>
      <c r="Q55" s="18"/>
      <c r="R55" s="18">
        <v>3</v>
      </c>
      <c r="S55" s="18"/>
      <c r="T55" s="18"/>
      <c r="U55" s="18">
        <v>6</v>
      </c>
      <c r="V55" s="19">
        <f t="shared" si="0"/>
        <v>19</v>
      </c>
      <c r="W55" s="18">
        <v>80</v>
      </c>
      <c r="X55" s="20">
        <f t="shared" si="1"/>
        <v>0.2375</v>
      </c>
      <c r="Y55" s="21"/>
      <c r="Z55" s="21">
        <f t="shared" si="2"/>
        <v>19</v>
      </c>
      <c r="AA55" s="23" t="s">
        <v>72</v>
      </c>
      <c r="AB55" s="16" t="s">
        <v>104</v>
      </c>
    </row>
    <row r="56" spans="1:28" ht="49.5">
      <c r="A56" s="16">
        <v>17</v>
      </c>
      <c r="B56" s="16" t="s">
        <v>53</v>
      </c>
      <c r="C56" s="16" t="s">
        <v>122</v>
      </c>
      <c r="D56" s="21" t="s">
        <v>123</v>
      </c>
      <c r="E56" s="16" t="s">
        <v>110</v>
      </c>
      <c r="F56" s="16" t="s">
        <v>124</v>
      </c>
      <c r="G56" s="16" t="s">
        <v>58</v>
      </c>
      <c r="H56" s="17">
        <v>39633</v>
      </c>
      <c r="I56" s="16" t="s">
        <v>59</v>
      </c>
      <c r="J56" s="16" t="s">
        <v>24</v>
      </c>
      <c r="K56" s="16">
        <v>9</v>
      </c>
      <c r="L56" s="18">
        <v>4</v>
      </c>
      <c r="M56" s="18">
        <v>0</v>
      </c>
      <c r="N56" s="18">
        <v>4</v>
      </c>
      <c r="O56" s="18">
        <v>1</v>
      </c>
      <c r="P56" s="18"/>
      <c r="Q56" s="18"/>
      <c r="R56" s="18">
        <v>3</v>
      </c>
      <c r="S56" s="18">
        <v>0</v>
      </c>
      <c r="T56" s="18"/>
      <c r="U56" s="18">
        <v>4</v>
      </c>
      <c r="V56" s="19">
        <f t="shared" si="0"/>
        <v>16</v>
      </c>
      <c r="W56" s="18">
        <v>80</v>
      </c>
      <c r="X56" s="20">
        <f t="shared" si="1"/>
        <v>0.2</v>
      </c>
      <c r="Y56" s="21"/>
      <c r="Z56" s="21">
        <f t="shared" si="2"/>
        <v>16</v>
      </c>
      <c r="AA56" s="23" t="s">
        <v>72</v>
      </c>
      <c r="AB56" s="16" t="s">
        <v>104</v>
      </c>
    </row>
    <row r="57" spans="1:28" ht="49.5">
      <c r="A57" s="16">
        <v>18</v>
      </c>
      <c r="B57" s="16" t="s">
        <v>53</v>
      </c>
      <c r="C57" s="16" t="s">
        <v>125</v>
      </c>
      <c r="D57" s="21" t="s">
        <v>126</v>
      </c>
      <c r="E57" s="16" t="s">
        <v>127</v>
      </c>
      <c r="F57" s="16" t="s">
        <v>128</v>
      </c>
      <c r="G57" s="16" t="s">
        <v>66</v>
      </c>
      <c r="H57" s="17">
        <v>39430</v>
      </c>
      <c r="I57" s="16" t="s">
        <v>59</v>
      </c>
      <c r="J57" s="16" t="s">
        <v>24</v>
      </c>
      <c r="K57" s="16">
        <v>9</v>
      </c>
      <c r="L57" s="18">
        <v>4</v>
      </c>
      <c r="M57" s="18"/>
      <c r="N57" s="18">
        <v>5</v>
      </c>
      <c r="O57" s="18">
        <v>0</v>
      </c>
      <c r="P57" s="18">
        <v>0</v>
      </c>
      <c r="Q57" s="18">
        <v>0</v>
      </c>
      <c r="R57" s="18">
        <v>0</v>
      </c>
      <c r="S57" s="18"/>
      <c r="T57" s="18">
        <v>3</v>
      </c>
      <c r="U57" s="18"/>
      <c r="V57" s="19">
        <f t="shared" si="0"/>
        <v>12</v>
      </c>
      <c r="W57" s="18">
        <v>80</v>
      </c>
      <c r="X57" s="20">
        <f t="shared" si="1"/>
        <v>0.15</v>
      </c>
      <c r="Y57" s="21"/>
      <c r="Z57" s="21">
        <f t="shared" si="2"/>
        <v>12</v>
      </c>
      <c r="AA57" s="23" t="s">
        <v>72</v>
      </c>
      <c r="AB57" s="16" t="s">
        <v>104</v>
      </c>
    </row>
    <row r="58" spans="1:28" ht="49.5">
      <c r="A58" s="16">
        <v>19</v>
      </c>
      <c r="B58" s="16" t="s">
        <v>53</v>
      </c>
      <c r="C58" s="16" t="s">
        <v>129</v>
      </c>
      <c r="D58" s="21" t="s">
        <v>130</v>
      </c>
      <c r="E58" s="16" t="s">
        <v>131</v>
      </c>
      <c r="F58" s="16" t="s">
        <v>132</v>
      </c>
      <c r="G58" s="16" t="s">
        <v>58</v>
      </c>
      <c r="H58" s="17">
        <v>39614</v>
      </c>
      <c r="I58" s="16" t="s">
        <v>59</v>
      </c>
      <c r="J58" s="16" t="s">
        <v>24</v>
      </c>
      <c r="K58" s="16">
        <v>9</v>
      </c>
      <c r="L58" s="18">
        <v>4</v>
      </c>
      <c r="M58" s="18"/>
      <c r="N58" s="18">
        <v>2</v>
      </c>
      <c r="O58" s="18">
        <v>0</v>
      </c>
      <c r="P58" s="18">
        <v>0</v>
      </c>
      <c r="Q58" s="18">
        <v>0</v>
      </c>
      <c r="R58" s="18">
        <v>1</v>
      </c>
      <c r="S58" s="18">
        <v>0</v>
      </c>
      <c r="T58" s="18">
        <v>0</v>
      </c>
      <c r="U58" s="18">
        <v>1</v>
      </c>
      <c r="V58" s="19">
        <f t="shared" si="0"/>
        <v>8</v>
      </c>
      <c r="W58" s="18">
        <v>80</v>
      </c>
      <c r="X58" s="20">
        <f t="shared" si="1"/>
        <v>0.1</v>
      </c>
      <c r="Y58" s="21"/>
      <c r="Z58" s="21">
        <f t="shared" si="2"/>
        <v>8</v>
      </c>
      <c r="AA58" s="23" t="s">
        <v>72</v>
      </c>
      <c r="AB58" s="16" t="s">
        <v>104</v>
      </c>
    </row>
    <row r="59" spans="1:28" ht="49.5">
      <c r="A59" s="16">
        <v>20</v>
      </c>
      <c r="B59" s="16" t="s">
        <v>53</v>
      </c>
      <c r="C59" s="16" t="s">
        <v>133</v>
      </c>
      <c r="D59" s="21" t="s">
        <v>134</v>
      </c>
      <c r="E59" s="16" t="s">
        <v>135</v>
      </c>
      <c r="F59" s="16" t="s">
        <v>136</v>
      </c>
      <c r="G59" s="16" t="s">
        <v>58</v>
      </c>
      <c r="H59" s="17">
        <v>39514</v>
      </c>
      <c r="I59" s="16" t="s">
        <v>59</v>
      </c>
      <c r="J59" s="16" t="s">
        <v>24</v>
      </c>
      <c r="K59" s="16">
        <v>9</v>
      </c>
      <c r="L59" s="18">
        <v>3</v>
      </c>
      <c r="M59" s="18"/>
      <c r="N59" s="18">
        <v>1</v>
      </c>
      <c r="O59" s="18"/>
      <c r="P59" s="18"/>
      <c r="Q59" s="18"/>
      <c r="R59" s="18">
        <v>3</v>
      </c>
      <c r="S59" s="18"/>
      <c r="T59" s="18"/>
      <c r="U59" s="18">
        <v>1</v>
      </c>
      <c r="V59" s="19">
        <f t="shared" si="0"/>
        <v>8</v>
      </c>
      <c r="W59" s="18">
        <v>80</v>
      </c>
      <c r="X59" s="20">
        <f t="shared" si="1"/>
        <v>0.1</v>
      </c>
      <c r="Y59" s="21"/>
      <c r="Z59" s="21">
        <f t="shared" si="2"/>
        <v>8</v>
      </c>
      <c r="AA59" s="23" t="s">
        <v>72</v>
      </c>
      <c r="AB59" s="16" t="s">
        <v>104</v>
      </c>
    </row>
    <row r="60" spans="1:28" ht="49.5">
      <c r="A60" s="16">
        <v>21</v>
      </c>
      <c r="B60" s="16" t="s">
        <v>53</v>
      </c>
      <c r="C60" s="16" t="s">
        <v>137</v>
      </c>
      <c r="D60" s="21" t="s">
        <v>138</v>
      </c>
      <c r="E60" s="16" t="s">
        <v>139</v>
      </c>
      <c r="F60" s="16" t="s">
        <v>140</v>
      </c>
      <c r="G60" s="16" t="s">
        <v>58</v>
      </c>
      <c r="H60" s="17">
        <v>39262</v>
      </c>
      <c r="I60" s="16" t="s">
        <v>59</v>
      </c>
      <c r="J60" s="16" t="s">
        <v>24</v>
      </c>
      <c r="K60" s="16">
        <v>10</v>
      </c>
      <c r="L60" s="18">
        <v>9</v>
      </c>
      <c r="M60" s="18">
        <v>10</v>
      </c>
      <c r="N60" s="18">
        <v>3</v>
      </c>
      <c r="O60" s="18">
        <v>8</v>
      </c>
      <c r="P60" s="18">
        <v>11</v>
      </c>
      <c r="Q60" s="18"/>
      <c r="R60" s="18">
        <v>7</v>
      </c>
      <c r="S60" s="18">
        <v>10</v>
      </c>
      <c r="T60" s="18"/>
      <c r="U60" s="18"/>
      <c r="V60" s="19">
        <f t="shared" si="0"/>
        <v>58</v>
      </c>
      <c r="W60" s="18">
        <v>100</v>
      </c>
      <c r="X60" s="20">
        <f t="shared" si="1"/>
        <v>0.58</v>
      </c>
      <c r="Y60" s="21"/>
      <c r="Z60" s="21">
        <f t="shared" si="2"/>
        <v>58</v>
      </c>
      <c r="AA60" s="22" t="s">
        <v>60</v>
      </c>
      <c r="AB60" s="16" t="s">
        <v>99</v>
      </c>
    </row>
    <row r="61" spans="1:28" ht="49.5">
      <c r="A61" s="16">
        <v>22</v>
      </c>
      <c r="B61" s="16" t="s">
        <v>53</v>
      </c>
      <c r="C61" s="16" t="s">
        <v>141</v>
      </c>
      <c r="D61" s="21" t="s">
        <v>142</v>
      </c>
      <c r="E61" s="16" t="s">
        <v>143</v>
      </c>
      <c r="F61" s="16" t="s">
        <v>80</v>
      </c>
      <c r="G61" s="16" t="s">
        <v>66</v>
      </c>
      <c r="H61" s="17">
        <v>38925</v>
      </c>
      <c r="I61" s="16" t="s">
        <v>59</v>
      </c>
      <c r="J61" s="16" t="s">
        <v>24</v>
      </c>
      <c r="K61" s="16">
        <v>11</v>
      </c>
      <c r="L61" s="18">
        <v>2</v>
      </c>
      <c r="M61" s="18">
        <v>16</v>
      </c>
      <c r="N61" s="18">
        <v>6</v>
      </c>
      <c r="O61" s="18">
        <v>11</v>
      </c>
      <c r="P61" s="18">
        <v>3</v>
      </c>
      <c r="Q61" s="18">
        <v>4</v>
      </c>
      <c r="R61" s="18">
        <v>8</v>
      </c>
      <c r="S61" s="18">
        <v>5</v>
      </c>
      <c r="T61" s="18"/>
      <c r="U61" s="18"/>
      <c r="V61" s="19">
        <f t="shared" si="0"/>
        <v>55</v>
      </c>
      <c r="W61" s="18">
        <v>100</v>
      </c>
      <c r="X61" s="20">
        <f t="shared" si="1"/>
        <v>0.55</v>
      </c>
      <c r="Y61" s="21"/>
      <c r="Z61" s="21">
        <f t="shared" si="2"/>
        <v>55</v>
      </c>
      <c r="AA61" s="22" t="s">
        <v>60</v>
      </c>
      <c r="AB61" s="16" t="s">
        <v>104</v>
      </c>
    </row>
    <row r="62" spans="1:28" ht="49.5">
      <c r="A62" s="16">
        <v>23</v>
      </c>
      <c r="B62" s="16" t="s">
        <v>53</v>
      </c>
      <c r="C62" s="16" t="s">
        <v>144</v>
      </c>
      <c r="D62" s="21" t="s">
        <v>145</v>
      </c>
      <c r="E62" s="16" t="s">
        <v>146</v>
      </c>
      <c r="F62" s="16" t="s">
        <v>147</v>
      </c>
      <c r="G62" s="16" t="s">
        <v>66</v>
      </c>
      <c r="H62" s="17">
        <v>38833</v>
      </c>
      <c r="I62" s="16" t="s">
        <v>59</v>
      </c>
      <c r="J62" s="16" t="s">
        <v>24</v>
      </c>
      <c r="K62" s="16">
        <v>11</v>
      </c>
      <c r="L62" s="18">
        <v>3</v>
      </c>
      <c r="M62" s="18">
        <v>8</v>
      </c>
      <c r="N62" s="18">
        <v>3</v>
      </c>
      <c r="O62" s="18">
        <v>2</v>
      </c>
      <c r="P62" s="18">
        <v>3</v>
      </c>
      <c r="Q62" s="18"/>
      <c r="R62" s="18">
        <v>0</v>
      </c>
      <c r="S62" s="18">
        <v>4</v>
      </c>
      <c r="T62" s="18"/>
      <c r="U62" s="18"/>
      <c r="V62" s="19">
        <f t="shared" si="0"/>
        <v>23</v>
      </c>
      <c r="W62" s="18">
        <v>100</v>
      </c>
      <c r="X62" s="20">
        <f t="shared" si="1"/>
        <v>0.23</v>
      </c>
      <c r="Y62" s="21"/>
      <c r="Z62" s="21">
        <f t="shared" si="2"/>
        <v>23</v>
      </c>
      <c r="AA62" s="23" t="s">
        <v>72</v>
      </c>
      <c r="AB62" s="16" t="s">
        <v>104</v>
      </c>
    </row>
    <row r="63" spans="1:28" ht="49.5">
      <c r="A63" s="16">
        <v>24</v>
      </c>
      <c r="B63" s="16" t="s">
        <v>53</v>
      </c>
      <c r="C63" s="16" t="s">
        <v>148</v>
      </c>
      <c r="D63" s="21" t="s">
        <v>149</v>
      </c>
      <c r="E63" s="16" t="s">
        <v>150</v>
      </c>
      <c r="F63" s="16" t="s">
        <v>151</v>
      </c>
      <c r="G63" s="16" t="s">
        <v>66</v>
      </c>
      <c r="H63" s="17">
        <v>39017</v>
      </c>
      <c r="I63" s="16" t="s">
        <v>59</v>
      </c>
      <c r="J63" s="16" t="s">
        <v>24</v>
      </c>
      <c r="K63" s="16">
        <v>11</v>
      </c>
      <c r="L63" s="18">
        <v>1</v>
      </c>
      <c r="M63" s="18">
        <v>3</v>
      </c>
      <c r="N63" s="18">
        <v>4</v>
      </c>
      <c r="O63" s="18">
        <v>2</v>
      </c>
      <c r="P63" s="18">
        <v>2</v>
      </c>
      <c r="Q63" s="18">
        <v>1</v>
      </c>
      <c r="R63" s="18"/>
      <c r="S63" s="18">
        <v>4</v>
      </c>
      <c r="T63" s="18"/>
      <c r="U63" s="18"/>
      <c r="V63" s="19">
        <f t="shared" si="0"/>
        <v>17</v>
      </c>
      <c r="W63" s="18">
        <v>100</v>
      </c>
      <c r="X63" s="20">
        <f t="shared" si="1"/>
        <v>0.17</v>
      </c>
      <c r="Y63" s="21"/>
      <c r="Z63" s="21">
        <f t="shared" si="2"/>
        <v>17</v>
      </c>
      <c r="AA63" s="23" t="s">
        <v>72</v>
      </c>
      <c r="AB63" s="16" t="s">
        <v>104</v>
      </c>
    </row>
    <row r="64" spans="1:28" ht="49.5">
      <c r="A64" s="16">
        <v>25</v>
      </c>
      <c r="B64" s="16" t="s">
        <v>53</v>
      </c>
      <c r="C64" s="16" t="s">
        <v>152</v>
      </c>
      <c r="D64" s="21" t="s">
        <v>153</v>
      </c>
      <c r="E64" s="16" t="s">
        <v>154</v>
      </c>
      <c r="F64" s="16" t="s">
        <v>155</v>
      </c>
      <c r="G64" s="16" t="s">
        <v>58</v>
      </c>
      <c r="H64" s="17">
        <v>38967</v>
      </c>
      <c r="I64" s="16" t="s">
        <v>59</v>
      </c>
      <c r="J64" s="16" t="s">
        <v>24</v>
      </c>
      <c r="K64" s="16">
        <v>11</v>
      </c>
      <c r="L64" s="18">
        <v>2</v>
      </c>
      <c r="M64" s="18">
        <v>3</v>
      </c>
      <c r="N64" s="18">
        <v>1</v>
      </c>
      <c r="O64" s="18">
        <v>5</v>
      </c>
      <c r="P64" s="18">
        <v>1</v>
      </c>
      <c r="Q64" s="18">
        <v>1</v>
      </c>
      <c r="R64" s="18">
        <v>0</v>
      </c>
      <c r="S64" s="18"/>
      <c r="T64" s="18"/>
      <c r="U64" s="18"/>
      <c r="V64" s="19">
        <f t="shared" si="0"/>
        <v>13</v>
      </c>
      <c r="W64" s="18">
        <v>100</v>
      </c>
      <c r="X64" s="20">
        <f t="shared" si="1"/>
        <v>0.13</v>
      </c>
      <c r="Y64" s="21"/>
      <c r="Z64" s="21">
        <f t="shared" si="2"/>
        <v>13</v>
      </c>
      <c r="AA64" s="23" t="s">
        <v>72</v>
      </c>
      <c r="AB64" s="16" t="s">
        <v>104</v>
      </c>
    </row>
    <row r="65" spans="1:28" ht="49.5">
      <c r="A65" s="16">
        <v>26</v>
      </c>
      <c r="B65" s="16" t="s">
        <v>53</v>
      </c>
      <c r="C65" s="16" t="s">
        <v>156</v>
      </c>
      <c r="D65" s="21" t="s">
        <v>157</v>
      </c>
      <c r="E65" s="16" t="s">
        <v>158</v>
      </c>
      <c r="F65" s="16" t="s">
        <v>159</v>
      </c>
      <c r="G65" s="16" t="s">
        <v>66</v>
      </c>
      <c r="H65" s="17">
        <v>38773</v>
      </c>
      <c r="I65" s="16" t="s">
        <v>59</v>
      </c>
      <c r="J65" s="16" t="s">
        <v>24</v>
      </c>
      <c r="K65" s="16">
        <v>11</v>
      </c>
      <c r="L65" s="18">
        <v>0</v>
      </c>
      <c r="M65" s="18">
        <v>6</v>
      </c>
      <c r="N65" s="18">
        <v>1</v>
      </c>
      <c r="O65" s="18">
        <v>2</v>
      </c>
      <c r="P65" s="18">
        <v>1</v>
      </c>
      <c r="Q65" s="18">
        <v>1</v>
      </c>
      <c r="R65" s="18">
        <v>0</v>
      </c>
      <c r="S65" s="18">
        <v>2</v>
      </c>
      <c r="T65" s="18"/>
      <c r="U65" s="18"/>
      <c r="V65" s="19">
        <f t="shared" si="0"/>
        <v>13</v>
      </c>
      <c r="W65" s="18">
        <v>100</v>
      </c>
      <c r="X65" s="20">
        <f t="shared" si="1"/>
        <v>0.13</v>
      </c>
      <c r="Y65" s="21"/>
      <c r="Z65" s="21">
        <f t="shared" si="2"/>
        <v>13</v>
      </c>
      <c r="AA65" s="23" t="s">
        <v>72</v>
      </c>
      <c r="AB65" s="16" t="s">
        <v>104</v>
      </c>
    </row>
    <row r="66" spans="1:28" ht="50.25" customHeight="1">
      <c r="A66" s="5" t="s">
        <v>160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ht="45.75" customHeight="1">
      <c r="A67" s="5" t="s">
        <v>161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ht="50.25" customHeight="1">
      <c r="A68" s="5" t="s">
        <v>162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ht="50.25" customHeight="1">
      <c r="A69" s="5" t="s">
        <v>162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</sheetData>
  <sheetProtection selectLockedCells="1" selectUnlockedCells="1"/>
  <autoFilter ref="A39:AB69"/>
  <mergeCells count="24">
    <mergeCell ref="A1:AB1"/>
    <mergeCell ref="A2:AB2"/>
    <mergeCell ref="A3:AB3"/>
    <mergeCell ref="K4:V4"/>
    <mergeCell ref="A5:AB5"/>
    <mergeCell ref="A6:AB6"/>
    <mergeCell ref="A7:AB7"/>
    <mergeCell ref="A8:AB8"/>
    <mergeCell ref="A10:AB10"/>
    <mergeCell ref="A12:AB12"/>
    <mergeCell ref="A16:AB16"/>
    <mergeCell ref="A17:AB17"/>
    <mergeCell ref="A18:AB18"/>
    <mergeCell ref="A20:AB20"/>
    <mergeCell ref="A21:AB21"/>
    <mergeCell ref="A23:IV23"/>
    <mergeCell ref="A24:IV24"/>
    <mergeCell ref="A25:IV25"/>
    <mergeCell ref="A27:IV27"/>
    <mergeCell ref="A28:IV28"/>
    <mergeCell ref="A33:AB33"/>
    <mergeCell ref="A34:AB34"/>
    <mergeCell ref="A36:AB36"/>
    <mergeCell ref="A37:AB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2023-09-26T13:52:21Z</dcterms:created>
  <dcterms:modified xsi:type="dcterms:W3CDTF">2023-10-04T08:08:29Z</dcterms:modified>
  <cp:category/>
  <cp:version/>
  <cp:contentType/>
  <cp:contentStatus/>
  <cp:revision>5</cp:revision>
</cp:coreProperties>
</file>