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'Лист1'!$A$1:$AA$58</definedName>
    <definedName name="_xlnm._FilterDatabase" localSheetId="0" hidden="1">'Лист1'!$C$39:$AA$58</definedName>
    <definedName name="Excel_BuiltIn_Print_Area" localSheetId="0">'Лист1'!$A$1:$W$58</definedName>
    <definedName name="Excel_BuiltIn__FilterDatabase" localSheetId="0">'Лист1'!$A$39:$W$51</definedName>
  </definedNames>
  <calcPr fullCalcOnLoad="1"/>
</workbook>
</file>

<file path=xl/sharedStrings.xml><?xml version="1.0" encoding="utf-8"?>
<sst xmlns="http://schemas.openxmlformats.org/spreadsheetml/2006/main" count="207" uniqueCount="126">
  <si>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</si>
  <si>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</si>
  <si>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</si>
  <si>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«27» октября 2023 г.</t>
  </si>
  <si>
    <t>Место проведения: МБОУ СОШ №7</t>
  </si>
  <si>
    <t>Дата проведения: 19.10.2023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</si>
  <si>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- 15   , 5 класс - 0   , 6 класс - 0    ,  7 класс -  2 , 8 класс - 2    , 9 класс - 4   , 10 класс - 3   , 11 класс - 4   .</t>
    </r>
  </si>
  <si>
    <t>На заседании присутствовали 5 членов жюри.</t>
  </si>
  <si>
    <t>Председатель жюри: Морозов Юрий Александрович</t>
  </si>
  <si>
    <t>Секретарь жюри: Шалофанов Эдуард Владимирович</t>
  </si>
  <si>
    <t>Члены жюри: Попов Олег Александрович,Духанин Виктор Александрович, Терехов Алексей Викторович</t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</si>
  <si>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</si>
  <si>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ОБЖ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</si>
  <si>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</si>
  <si>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</si>
  <si>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</si>
  <si>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</si>
  <si>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-3 , 5 класс - 0 , 6 класс -  0 ,  7 класс -0 , 8 класс -  0 , 9 класс - 1, 10 класс -1, 11 класс - 1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</si>
  <si>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1, 5 класс -   0 , 6 класс -   0,  7 класс -0, 8 класс - 0, 9 класс - 1, 10 класс - 0, 11 класс - 0.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</si>
  <si>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</si>
  <si>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, «ПРОТИВ» -     0 , «ВОЗДЕРЖАЛИСЬ» - 0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</si>
  <si>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</si>
  <si>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</si>
  <si>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</si>
  <si>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Муниципальное бюджетное общеобразовательное учреждение "Средняя общеобразовательная школа №7" г.Мичуринска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</si>
  <si>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</si>
  <si>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</si>
  <si>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</si>
  <si>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</si>
  <si>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</si>
  <si>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</si>
  <si>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</si>
  <si>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</si>
  <si>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</si>
  <si>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</si>
  <si>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</si>
  <si>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</si>
  <si>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</si>
  <si>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</si>
  <si>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</si>
  <si>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</si>
  <si>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</si>
  <si>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</si>
  <si>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</si>
  <si>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</si>
  <si>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</si>
  <si>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</si>
  <si>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</si>
  <si>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</si>
  <si>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</si>
  <si>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</si>
  <si>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</si>
  <si>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</si>
  <si>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О0702</t>
  </si>
  <si>
    <t>Гукова</t>
  </si>
  <si>
    <t>Анна</t>
  </si>
  <si>
    <t>Валериевна</t>
  </si>
  <si>
    <t>ж</t>
  </si>
  <si>
    <t>Российская Федерация</t>
  </si>
  <si>
    <t>Муниципальное бюджетное общеобразовательное учреждение«Средняя  общеобразовательная школа № 7» г. Мичуринска Тамбовской области.</t>
  </si>
  <si>
    <t>Участник</t>
  </si>
  <si>
    <t>Морозов Юрий Александрович</t>
  </si>
  <si>
    <t>О0802</t>
  </si>
  <si>
    <t>Маркова</t>
  </si>
  <si>
    <t>Александра</t>
  </si>
  <si>
    <t>Руслановна</t>
  </si>
  <si>
    <t>О0801</t>
  </si>
  <si>
    <t>Малиновская</t>
  </si>
  <si>
    <t>Елизавета</t>
  </si>
  <si>
    <t>Александровна</t>
  </si>
  <si>
    <t>О0904</t>
  </si>
  <si>
    <t>Сухоруких</t>
  </si>
  <si>
    <t>Алина</t>
  </si>
  <si>
    <t>Витальевна</t>
  </si>
  <si>
    <t>Победитель</t>
  </si>
  <si>
    <t>Шалофанов Эдуард Владимирович</t>
  </si>
  <si>
    <t>О0903</t>
  </si>
  <si>
    <t>Иноземцева</t>
  </si>
  <si>
    <t>Диана</t>
  </si>
  <si>
    <t>Ивановна</t>
  </si>
  <si>
    <t>призер</t>
  </si>
  <si>
    <t>О0901</t>
  </si>
  <si>
    <t>Тарасов</t>
  </si>
  <si>
    <t>Егор</t>
  </si>
  <si>
    <t>Павлович</t>
  </si>
  <si>
    <t>м</t>
  </si>
  <si>
    <t>О0902</t>
  </si>
  <si>
    <t>Шибин</t>
  </si>
  <si>
    <t>Кирилл</t>
  </si>
  <si>
    <t>Андреевич</t>
  </si>
  <si>
    <t>О0701</t>
  </si>
  <si>
    <t>Повалишев</t>
  </si>
  <si>
    <t>Артемий</t>
  </si>
  <si>
    <t>Александрович</t>
  </si>
  <si>
    <t>9 (7)</t>
  </si>
  <si>
    <t>О1002</t>
  </si>
  <si>
    <t>Махмутов</t>
  </si>
  <si>
    <t>Мажит</t>
  </si>
  <si>
    <t>Сабриевич</t>
  </si>
  <si>
    <t>О1001</t>
  </si>
  <si>
    <t>Топильский</t>
  </si>
  <si>
    <t>Никита</t>
  </si>
  <si>
    <t>Игоревич</t>
  </si>
  <si>
    <t>О1003</t>
  </si>
  <si>
    <t>Кольцова</t>
  </si>
  <si>
    <t>Софья</t>
  </si>
  <si>
    <t>Романовна</t>
  </si>
  <si>
    <t>О1102</t>
  </si>
  <si>
    <t>Кузьмина</t>
  </si>
  <si>
    <t>Анастасия</t>
  </si>
  <si>
    <t>Олеговна</t>
  </si>
  <si>
    <t>О1103</t>
  </si>
  <si>
    <t>Попова</t>
  </si>
  <si>
    <t>Яна</t>
  </si>
  <si>
    <t>Владимировна</t>
  </si>
  <si>
    <t>О1101</t>
  </si>
  <si>
    <t>Шишиморов</t>
  </si>
  <si>
    <t>Федор</t>
  </si>
  <si>
    <t>Романович</t>
  </si>
  <si>
    <t>О1104</t>
  </si>
  <si>
    <t>Хайитбаева</t>
  </si>
  <si>
    <t>Муножат</t>
  </si>
  <si>
    <t>Омангелдиевна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</si>
  <si>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Морозов Юрий Александрович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</si>
  <si>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Шалофанов Эдуард Владимирович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</si>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</sst>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7" fontId="8" fillId="4" borderId="3" xfId="0" applyNumberFormat="1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4" fontId="6" fillId="0" borderId="5" xfId="0" applyFont="1" applyBorder="1" applyAlignment="1">
      <alignment/>
    </xf>
    <xf numFmtId="164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view="pageBreakPreview" zoomScale="50" zoomScaleNormal="73" zoomScaleSheetLayoutView="50" workbookViewId="0" topLeftCell="A19">
      <selection activeCell="A17" sqref="A16:W17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5" width="6.140625" style="0" customWidth="1"/>
    <col min="17" max="17" width="9.710937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7.7109375" style="0" customWidth="1"/>
    <col min="24" max="24" width="14.14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 t="s">
        <v>3</v>
      </c>
      <c r="S4" s="2"/>
      <c r="T4" s="2"/>
      <c r="U4" s="2"/>
      <c r="V4" s="2"/>
      <c r="W4" s="3"/>
    </row>
    <row r="5" spans="1:23" s="5" customFormat="1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5" customFormat="1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5" customFormat="1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5" customFormat="1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5" customFormat="1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5" customFormat="1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5" customFormat="1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6" s="5" customFormat="1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24.7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3" s="5" customFormat="1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5" customFormat="1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5" customFormat="1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5" customFormat="1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5" customFormat="1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5" customFormat="1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5" customFormat="1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5" customFormat="1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="4" customFormat="1" ht="23.25">
      <c r="A23" s="4" t="s">
        <v>16</v>
      </c>
    </row>
    <row r="24" s="9" customFormat="1" ht="23.25">
      <c r="A24" s="9" t="s">
        <v>17</v>
      </c>
    </row>
    <row r="25" s="9" customFormat="1" ht="24">
      <c r="A25" s="9" t="s">
        <v>18</v>
      </c>
    </row>
    <row r="26" spans="1:23" ht="23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="9" customFormat="1" ht="23.25">
      <c r="A27" s="9" t="s">
        <v>19</v>
      </c>
    </row>
    <row r="28" s="9" customFormat="1" ht="23.25"/>
    <row r="29" spans="1:23" ht="23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22.5">
      <c r="A33" s="12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23.2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2.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2:15" ht="15">
      <c r="L38" s="16"/>
      <c r="M38" s="16"/>
      <c r="N38" s="16"/>
      <c r="O38" s="16"/>
    </row>
    <row r="39" spans="1:27" ht="96" customHeight="1">
      <c r="A39" s="17" t="s">
        <v>25</v>
      </c>
      <c r="B39" s="18" t="s">
        <v>26</v>
      </c>
      <c r="C39" s="17" t="s">
        <v>27</v>
      </c>
      <c r="D39" s="17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9" t="s">
        <v>35</v>
      </c>
      <c r="L39" s="20" t="s">
        <v>36</v>
      </c>
      <c r="M39" s="20" t="s">
        <v>37</v>
      </c>
      <c r="N39" s="20" t="s">
        <v>38</v>
      </c>
      <c r="O39" s="20" t="s">
        <v>39</v>
      </c>
      <c r="P39" s="20" t="s">
        <v>40</v>
      </c>
      <c r="Q39" s="21" t="s">
        <v>41</v>
      </c>
      <c r="R39" s="21" t="s">
        <v>42</v>
      </c>
      <c r="S39" s="21" t="s">
        <v>43</v>
      </c>
      <c r="T39" s="21" t="s">
        <v>44</v>
      </c>
      <c r="U39" s="17" t="s">
        <v>45</v>
      </c>
      <c r="V39" s="17" t="s">
        <v>46</v>
      </c>
      <c r="W39" s="17" t="s">
        <v>47</v>
      </c>
      <c r="X39" s="17" t="s">
        <v>48</v>
      </c>
      <c r="Y39" s="17" t="s">
        <v>49</v>
      </c>
      <c r="Z39" s="17" t="s">
        <v>50</v>
      </c>
      <c r="AA39" s="17" t="s">
        <v>51</v>
      </c>
    </row>
    <row r="40" spans="1:27" ht="65.25">
      <c r="A40" s="22">
        <v>1</v>
      </c>
      <c r="B40" s="22" t="s">
        <v>52</v>
      </c>
      <c r="C40" s="22" t="s">
        <v>53</v>
      </c>
      <c r="D40" s="22" t="s">
        <v>54</v>
      </c>
      <c r="E40" s="22" t="s">
        <v>55</v>
      </c>
      <c r="F40" s="22" t="s">
        <v>56</v>
      </c>
      <c r="G40" s="22" t="s">
        <v>57</v>
      </c>
      <c r="H40" s="23">
        <v>40298</v>
      </c>
      <c r="I40" s="22" t="s">
        <v>58</v>
      </c>
      <c r="J40" s="22" t="s">
        <v>59</v>
      </c>
      <c r="K40" s="24">
        <v>7</v>
      </c>
      <c r="L40" s="24">
        <v>18</v>
      </c>
      <c r="M40" s="24">
        <v>2</v>
      </c>
      <c r="N40" s="24">
        <v>4</v>
      </c>
      <c r="O40" s="24">
        <v>2</v>
      </c>
      <c r="P40" s="24"/>
      <c r="Q40" s="25">
        <v>10</v>
      </c>
      <c r="R40" s="25">
        <v>20</v>
      </c>
      <c r="S40" s="25">
        <v>9</v>
      </c>
      <c r="T40" s="25"/>
      <c r="U40" s="26">
        <f aca="true" t="shared" si="0" ref="U40:U54">SUM(L40:T40)</f>
        <v>65</v>
      </c>
      <c r="V40" s="25">
        <v>180</v>
      </c>
      <c r="W40" s="27">
        <f aca="true" t="shared" si="1" ref="W40:W54">U40/V40</f>
        <v>0.3611111111111111</v>
      </c>
      <c r="X40" s="28"/>
      <c r="Y40" s="28">
        <f aca="true" t="shared" si="2" ref="Y40:Y54">SUM(U40,X40)</f>
        <v>65</v>
      </c>
      <c r="Z40" s="29" t="s">
        <v>60</v>
      </c>
      <c r="AA40" s="22" t="s">
        <v>61</v>
      </c>
    </row>
    <row r="41" spans="1:27" ht="65.25">
      <c r="A41" s="22">
        <v>3</v>
      </c>
      <c r="B41" s="22" t="s">
        <v>52</v>
      </c>
      <c r="C41" s="22" t="s">
        <v>62</v>
      </c>
      <c r="D41" s="22" t="s">
        <v>63</v>
      </c>
      <c r="E41" s="22" t="s">
        <v>64</v>
      </c>
      <c r="F41" s="22" t="s">
        <v>65</v>
      </c>
      <c r="G41" s="22" t="s">
        <v>57</v>
      </c>
      <c r="H41" s="23">
        <v>40039</v>
      </c>
      <c r="I41" s="22" t="s">
        <v>58</v>
      </c>
      <c r="J41" s="22" t="s">
        <v>59</v>
      </c>
      <c r="K41" s="24">
        <v>8</v>
      </c>
      <c r="L41" s="24">
        <v>20</v>
      </c>
      <c r="M41" s="24">
        <v>0</v>
      </c>
      <c r="N41" s="24">
        <v>2</v>
      </c>
      <c r="O41" s="24">
        <v>0</v>
      </c>
      <c r="P41" s="24">
        <v>0</v>
      </c>
      <c r="Q41" s="25">
        <v>20</v>
      </c>
      <c r="R41" s="25">
        <v>10</v>
      </c>
      <c r="S41" s="25">
        <v>20</v>
      </c>
      <c r="T41" s="25">
        <v>0</v>
      </c>
      <c r="U41" s="26">
        <f t="shared" si="0"/>
        <v>72</v>
      </c>
      <c r="V41" s="25">
        <v>180</v>
      </c>
      <c r="W41" s="27">
        <f t="shared" si="1"/>
        <v>0.4</v>
      </c>
      <c r="X41" s="28"/>
      <c r="Y41" s="28">
        <f t="shared" si="2"/>
        <v>72</v>
      </c>
      <c r="Z41" s="29" t="s">
        <v>60</v>
      </c>
      <c r="AA41" s="22" t="s">
        <v>61</v>
      </c>
    </row>
    <row r="42" spans="1:27" ht="65.25">
      <c r="A42" s="22">
        <v>4</v>
      </c>
      <c r="B42" s="22" t="s">
        <v>52</v>
      </c>
      <c r="C42" s="22" t="s">
        <v>66</v>
      </c>
      <c r="D42" s="22" t="s">
        <v>67</v>
      </c>
      <c r="E42" s="22" t="s">
        <v>68</v>
      </c>
      <c r="F42" s="22" t="s">
        <v>69</v>
      </c>
      <c r="G42" s="22" t="s">
        <v>57</v>
      </c>
      <c r="H42" s="23">
        <v>40172</v>
      </c>
      <c r="I42" s="22" t="s">
        <v>58</v>
      </c>
      <c r="J42" s="22" t="s">
        <v>59</v>
      </c>
      <c r="K42" s="24">
        <v>8</v>
      </c>
      <c r="L42" s="24">
        <v>16</v>
      </c>
      <c r="M42" s="24">
        <v>2</v>
      </c>
      <c r="N42" s="24">
        <v>4</v>
      </c>
      <c r="O42" s="24">
        <v>0</v>
      </c>
      <c r="P42" s="24">
        <v>0</v>
      </c>
      <c r="Q42" s="25">
        <v>10</v>
      </c>
      <c r="R42" s="25">
        <v>10</v>
      </c>
      <c r="S42" s="25">
        <v>20</v>
      </c>
      <c r="T42" s="25">
        <v>0</v>
      </c>
      <c r="U42" s="26">
        <f t="shared" si="0"/>
        <v>62</v>
      </c>
      <c r="V42" s="25">
        <v>180</v>
      </c>
      <c r="W42" s="27">
        <f t="shared" si="1"/>
        <v>0.34444444444444444</v>
      </c>
      <c r="X42" s="28"/>
      <c r="Y42" s="28">
        <f t="shared" si="2"/>
        <v>62</v>
      </c>
      <c r="Z42" s="29" t="s">
        <v>60</v>
      </c>
      <c r="AA42" s="22" t="s">
        <v>61</v>
      </c>
    </row>
    <row r="43" spans="1:27" ht="65.25">
      <c r="A43" s="22">
        <v>5</v>
      </c>
      <c r="B43" s="22" t="s">
        <v>52</v>
      </c>
      <c r="C43" s="22" t="s">
        <v>70</v>
      </c>
      <c r="D43" s="22" t="s">
        <v>71</v>
      </c>
      <c r="E43" s="22" t="s">
        <v>72</v>
      </c>
      <c r="F43" s="22" t="s">
        <v>73</v>
      </c>
      <c r="G43" s="22" t="s">
        <v>57</v>
      </c>
      <c r="H43" s="23">
        <v>39420</v>
      </c>
      <c r="I43" s="22" t="s">
        <v>58</v>
      </c>
      <c r="J43" s="22" t="s">
        <v>59</v>
      </c>
      <c r="K43" s="24">
        <v>9</v>
      </c>
      <c r="L43" s="24">
        <v>29</v>
      </c>
      <c r="M43" s="24">
        <v>2</v>
      </c>
      <c r="N43" s="24">
        <v>6</v>
      </c>
      <c r="O43" s="24">
        <v>3</v>
      </c>
      <c r="P43" s="24"/>
      <c r="Q43" s="25">
        <v>10</v>
      </c>
      <c r="R43" s="25">
        <v>20</v>
      </c>
      <c r="S43" s="25">
        <v>9</v>
      </c>
      <c r="T43" s="25"/>
      <c r="U43" s="26">
        <f t="shared" si="0"/>
        <v>79</v>
      </c>
      <c r="V43" s="25">
        <v>110</v>
      </c>
      <c r="W43" s="27">
        <f t="shared" si="1"/>
        <v>0.7181818181818181</v>
      </c>
      <c r="X43" s="28"/>
      <c r="Y43" s="28">
        <f t="shared" si="2"/>
        <v>79</v>
      </c>
      <c r="Z43" s="29" t="s">
        <v>74</v>
      </c>
      <c r="AA43" s="22" t="s">
        <v>75</v>
      </c>
    </row>
    <row r="44" spans="1:27" ht="65.25">
      <c r="A44" s="22">
        <v>6</v>
      </c>
      <c r="B44" s="22" t="s">
        <v>52</v>
      </c>
      <c r="C44" s="22" t="s">
        <v>76</v>
      </c>
      <c r="D44" s="22" t="s">
        <v>77</v>
      </c>
      <c r="E44" s="22" t="s">
        <v>78</v>
      </c>
      <c r="F44" s="22" t="s">
        <v>79</v>
      </c>
      <c r="G44" s="22" t="s">
        <v>57</v>
      </c>
      <c r="H44" s="23">
        <v>39660</v>
      </c>
      <c r="I44" s="22" t="s">
        <v>58</v>
      </c>
      <c r="J44" s="22" t="s">
        <v>59</v>
      </c>
      <c r="K44" s="24">
        <v>9</v>
      </c>
      <c r="L44" s="24">
        <v>29</v>
      </c>
      <c r="M44" s="24">
        <v>1</v>
      </c>
      <c r="N44" s="24">
        <v>3</v>
      </c>
      <c r="O44" s="24">
        <v>4</v>
      </c>
      <c r="P44" s="24"/>
      <c r="Q44" s="25">
        <v>10</v>
      </c>
      <c r="R44" s="25">
        <v>20</v>
      </c>
      <c r="S44" s="25">
        <v>10</v>
      </c>
      <c r="T44" s="25"/>
      <c r="U44" s="26">
        <f t="shared" si="0"/>
        <v>77</v>
      </c>
      <c r="V44" s="25">
        <v>110</v>
      </c>
      <c r="W44" s="27">
        <f t="shared" si="1"/>
        <v>0.7</v>
      </c>
      <c r="X44" s="28"/>
      <c r="Y44" s="28">
        <f t="shared" si="2"/>
        <v>77</v>
      </c>
      <c r="Z44" s="29" t="s">
        <v>80</v>
      </c>
      <c r="AA44" s="22" t="s">
        <v>75</v>
      </c>
    </row>
    <row r="45" spans="1:27" ht="65.25">
      <c r="A45" s="22">
        <v>7</v>
      </c>
      <c r="B45" s="22" t="s">
        <v>52</v>
      </c>
      <c r="C45" s="22" t="s">
        <v>81</v>
      </c>
      <c r="D45" s="22" t="s">
        <v>82</v>
      </c>
      <c r="E45" s="22" t="s">
        <v>83</v>
      </c>
      <c r="F45" s="22" t="s">
        <v>84</v>
      </c>
      <c r="G45" s="22" t="s">
        <v>85</v>
      </c>
      <c r="H45" s="23">
        <v>39740</v>
      </c>
      <c r="I45" s="22" t="s">
        <v>58</v>
      </c>
      <c r="J45" s="22" t="s">
        <v>59</v>
      </c>
      <c r="K45" s="24">
        <v>9</v>
      </c>
      <c r="L45" s="24">
        <v>19</v>
      </c>
      <c r="M45" s="24">
        <v>3</v>
      </c>
      <c r="N45" s="24">
        <v>4</v>
      </c>
      <c r="O45" s="24">
        <v>3</v>
      </c>
      <c r="P45" s="24"/>
      <c r="Q45" s="25">
        <v>10</v>
      </c>
      <c r="R45" s="25">
        <v>20</v>
      </c>
      <c r="S45" s="25">
        <v>9</v>
      </c>
      <c r="T45" s="25"/>
      <c r="U45" s="26">
        <f t="shared" si="0"/>
        <v>68</v>
      </c>
      <c r="V45" s="25">
        <v>110</v>
      </c>
      <c r="W45" s="27">
        <f t="shared" si="1"/>
        <v>0.6181818181818182</v>
      </c>
      <c r="X45" s="28"/>
      <c r="Y45" s="28">
        <f t="shared" si="2"/>
        <v>68</v>
      </c>
      <c r="Z45" s="29" t="s">
        <v>60</v>
      </c>
      <c r="AA45" s="22" t="s">
        <v>61</v>
      </c>
    </row>
    <row r="46" spans="1:27" ht="65.25">
      <c r="A46" s="22">
        <v>8</v>
      </c>
      <c r="B46" s="22" t="s">
        <v>52</v>
      </c>
      <c r="C46" s="22" t="s">
        <v>86</v>
      </c>
      <c r="D46" s="22" t="s">
        <v>87</v>
      </c>
      <c r="E46" s="22" t="s">
        <v>88</v>
      </c>
      <c r="F46" s="22" t="s">
        <v>89</v>
      </c>
      <c r="G46" s="22" t="s">
        <v>85</v>
      </c>
      <c r="H46" s="23">
        <v>39651</v>
      </c>
      <c r="I46" s="22" t="s">
        <v>58</v>
      </c>
      <c r="J46" s="22" t="s">
        <v>59</v>
      </c>
      <c r="K46" s="24">
        <v>9</v>
      </c>
      <c r="L46" s="24">
        <v>16</v>
      </c>
      <c r="M46" s="24">
        <v>1</v>
      </c>
      <c r="N46" s="24">
        <v>3</v>
      </c>
      <c r="O46" s="24">
        <v>3</v>
      </c>
      <c r="P46" s="24"/>
      <c r="Q46" s="25">
        <v>0</v>
      </c>
      <c r="R46" s="25">
        <v>0</v>
      </c>
      <c r="S46" s="25">
        <v>0</v>
      </c>
      <c r="T46" s="25"/>
      <c r="U46" s="26">
        <f t="shared" si="0"/>
        <v>23</v>
      </c>
      <c r="V46" s="25">
        <v>110</v>
      </c>
      <c r="W46" s="27">
        <f t="shared" si="1"/>
        <v>0.20909090909090908</v>
      </c>
      <c r="X46" s="28"/>
      <c r="Y46" s="28">
        <f t="shared" si="2"/>
        <v>23</v>
      </c>
      <c r="Z46" s="29" t="s">
        <v>60</v>
      </c>
      <c r="AA46" s="22" t="s">
        <v>75</v>
      </c>
    </row>
    <row r="47" spans="1:27" ht="65.25">
      <c r="A47" s="22">
        <v>2</v>
      </c>
      <c r="B47" s="22" t="s">
        <v>52</v>
      </c>
      <c r="C47" s="22" t="s">
        <v>90</v>
      </c>
      <c r="D47" s="22" t="s">
        <v>91</v>
      </c>
      <c r="E47" s="22" t="s">
        <v>92</v>
      </c>
      <c r="F47" s="22" t="s">
        <v>93</v>
      </c>
      <c r="G47" s="22" t="s">
        <v>85</v>
      </c>
      <c r="H47" s="23">
        <v>40395</v>
      </c>
      <c r="I47" s="22" t="s">
        <v>58</v>
      </c>
      <c r="J47" s="22" t="s">
        <v>59</v>
      </c>
      <c r="K47" s="24" t="s">
        <v>94</v>
      </c>
      <c r="L47" s="24">
        <v>15</v>
      </c>
      <c r="M47" s="24">
        <v>10</v>
      </c>
      <c r="N47" s="24">
        <v>6</v>
      </c>
      <c r="O47" s="24">
        <v>0</v>
      </c>
      <c r="P47" s="24">
        <v>2</v>
      </c>
      <c r="Q47" s="25">
        <v>0</v>
      </c>
      <c r="R47" s="25">
        <v>0</v>
      </c>
      <c r="S47" s="25">
        <v>0</v>
      </c>
      <c r="T47" s="25">
        <v>0</v>
      </c>
      <c r="U47" s="26">
        <f t="shared" si="0"/>
        <v>33</v>
      </c>
      <c r="V47" s="25">
        <v>110</v>
      </c>
      <c r="W47" s="27">
        <f t="shared" si="1"/>
        <v>0.3</v>
      </c>
      <c r="X47" s="28"/>
      <c r="Y47" s="28">
        <f t="shared" si="2"/>
        <v>33</v>
      </c>
      <c r="Z47" s="29" t="s">
        <v>60</v>
      </c>
      <c r="AA47" s="22" t="s">
        <v>61</v>
      </c>
    </row>
    <row r="48" spans="1:27" ht="65.25">
      <c r="A48" s="22">
        <v>9</v>
      </c>
      <c r="B48" s="22" t="s">
        <v>52</v>
      </c>
      <c r="C48" s="22" t="s">
        <v>95</v>
      </c>
      <c r="D48" s="22" t="s">
        <v>96</v>
      </c>
      <c r="E48" s="22" t="s">
        <v>97</v>
      </c>
      <c r="F48" s="22" t="s">
        <v>98</v>
      </c>
      <c r="G48" s="22" t="s">
        <v>85</v>
      </c>
      <c r="H48" s="23">
        <v>39116</v>
      </c>
      <c r="I48" s="22" t="s">
        <v>58</v>
      </c>
      <c r="J48" s="22" t="s">
        <v>59</v>
      </c>
      <c r="K48" s="24">
        <v>10</v>
      </c>
      <c r="L48" s="24">
        <v>28</v>
      </c>
      <c r="M48" s="24">
        <v>10</v>
      </c>
      <c r="N48" s="24">
        <v>6</v>
      </c>
      <c r="O48" s="24">
        <v>10</v>
      </c>
      <c r="P48" s="24">
        <v>0</v>
      </c>
      <c r="Q48" s="25">
        <v>10</v>
      </c>
      <c r="R48" s="25">
        <v>10</v>
      </c>
      <c r="S48" s="25">
        <v>10</v>
      </c>
      <c r="T48" s="25">
        <v>10</v>
      </c>
      <c r="U48" s="26">
        <f t="shared" si="0"/>
        <v>94</v>
      </c>
      <c r="V48" s="25">
        <v>120</v>
      </c>
      <c r="W48" s="27">
        <f t="shared" si="1"/>
        <v>0.7833333333333333</v>
      </c>
      <c r="X48" s="28"/>
      <c r="Y48" s="28">
        <f t="shared" si="2"/>
        <v>94</v>
      </c>
      <c r="Z48" s="29" t="s">
        <v>74</v>
      </c>
      <c r="AA48" s="22" t="s">
        <v>61</v>
      </c>
    </row>
    <row r="49" spans="1:27" ht="65.25">
      <c r="A49" s="22">
        <v>10</v>
      </c>
      <c r="B49" s="22" t="s">
        <v>52</v>
      </c>
      <c r="C49" s="22" t="s">
        <v>99</v>
      </c>
      <c r="D49" s="22" t="s">
        <v>100</v>
      </c>
      <c r="E49" s="22" t="s">
        <v>101</v>
      </c>
      <c r="F49" s="22" t="s">
        <v>102</v>
      </c>
      <c r="G49" s="22" t="s">
        <v>85</v>
      </c>
      <c r="H49" s="23">
        <v>39104</v>
      </c>
      <c r="I49" s="22" t="s">
        <v>58</v>
      </c>
      <c r="J49" s="22" t="s">
        <v>59</v>
      </c>
      <c r="K49" s="24">
        <v>10</v>
      </c>
      <c r="L49" s="24">
        <v>18</v>
      </c>
      <c r="M49" s="24">
        <v>6</v>
      </c>
      <c r="N49" s="24">
        <v>4</v>
      </c>
      <c r="O49" s="24">
        <v>6</v>
      </c>
      <c r="P49" s="24">
        <v>0</v>
      </c>
      <c r="Q49" s="25">
        <v>10</v>
      </c>
      <c r="R49" s="25">
        <v>10</v>
      </c>
      <c r="S49" s="25">
        <v>10</v>
      </c>
      <c r="T49" s="25">
        <v>10</v>
      </c>
      <c r="U49" s="26">
        <f t="shared" si="0"/>
        <v>74</v>
      </c>
      <c r="V49" s="25">
        <v>120</v>
      </c>
      <c r="W49" s="27">
        <f t="shared" si="1"/>
        <v>0.6166666666666667</v>
      </c>
      <c r="X49" s="28"/>
      <c r="Y49" s="28">
        <f t="shared" si="2"/>
        <v>74</v>
      </c>
      <c r="Z49" s="29" t="s">
        <v>60</v>
      </c>
      <c r="AA49" s="22" t="s">
        <v>61</v>
      </c>
    </row>
    <row r="50" spans="1:27" ht="65.25">
      <c r="A50" s="22">
        <v>11</v>
      </c>
      <c r="B50" s="22" t="s">
        <v>52</v>
      </c>
      <c r="C50" s="22" t="s">
        <v>103</v>
      </c>
      <c r="D50" s="22" t="s">
        <v>104</v>
      </c>
      <c r="E50" s="22" t="s">
        <v>105</v>
      </c>
      <c r="F50" s="22" t="s">
        <v>106</v>
      </c>
      <c r="G50" s="22" t="s">
        <v>57</v>
      </c>
      <c r="H50" s="23">
        <v>39356</v>
      </c>
      <c r="I50" s="22" t="s">
        <v>58</v>
      </c>
      <c r="J50" s="22" t="s">
        <v>59</v>
      </c>
      <c r="K50" s="24">
        <v>10</v>
      </c>
      <c r="L50" s="24">
        <v>16</v>
      </c>
      <c r="M50" s="24">
        <v>10</v>
      </c>
      <c r="N50" s="24">
        <v>2</v>
      </c>
      <c r="O50" s="24">
        <v>2</v>
      </c>
      <c r="P50" s="24">
        <v>2</v>
      </c>
      <c r="Q50" s="25">
        <v>10</v>
      </c>
      <c r="R50" s="25">
        <v>10</v>
      </c>
      <c r="S50" s="25">
        <v>10</v>
      </c>
      <c r="T50" s="25">
        <v>10</v>
      </c>
      <c r="U50" s="26">
        <f t="shared" si="0"/>
        <v>72</v>
      </c>
      <c r="V50" s="25">
        <v>120</v>
      </c>
      <c r="W50" s="27">
        <f t="shared" si="1"/>
        <v>0.6</v>
      </c>
      <c r="X50" s="28"/>
      <c r="Y50" s="28">
        <f t="shared" si="2"/>
        <v>72</v>
      </c>
      <c r="Z50" s="29" t="s">
        <v>60</v>
      </c>
      <c r="AA50" s="22" t="s">
        <v>61</v>
      </c>
    </row>
    <row r="51" spans="1:27" ht="65.25">
      <c r="A51" s="22">
        <v>12</v>
      </c>
      <c r="B51" s="22" t="s">
        <v>52</v>
      </c>
      <c r="C51" s="22" t="s">
        <v>107</v>
      </c>
      <c r="D51" s="22" t="s">
        <v>108</v>
      </c>
      <c r="E51" s="22" t="s">
        <v>109</v>
      </c>
      <c r="F51" s="22" t="s">
        <v>110</v>
      </c>
      <c r="G51" s="22" t="s">
        <v>57</v>
      </c>
      <c r="H51" s="23">
        <v>38731</v>
      </c>
      <c r="I51" s="22" t="s">
        <v>58</v>
      </c>
      <c r="J51" s="22" t="s">
        <v>59</v>
      </c>
      <c r="K51" s="24">
        <v>11</v>
      </c>
      <c r="L51" s="24">
        <v>26</v>
      </c>
      <c r="M51" s="24">
        <v>2</v>
      </c>
      <c r="N51" s="24">
        <v>10</v>
      </c>
      <c r="O51" s="24">
        <v>10</v>
      </c>
      <c r="P51" s="24">
        <v>4</v>
      </c>
      <c r="Q51" s="25">
        <v>10</v>
      </c>
      <c r="R51" s="25">
        <v>10</v>
      </c>
      <c r="S51" s="25">
        <v>10</v>
      </c>
      <c r="T51" s="25">
        <v>10</v>
      </c>
      <c r="U51" s="26">
        <f t="shared" si="0"/>
        <v>92</v>
      </c>
      <c r="V51" s="25">
        <v>120</v>
      </c>
      <c r="W51" s="27">
        <f t="shared" si="1"/>
        <v>0.7666666666666667</v>
      </c>
      <c r="X51" s="28"/>
      <c r="Y51" s="28">
        <f t="shared" si="2"/>
        <v>92</v>
      </c>
      <c r="Z51" s="29" t="s">
        <v>74</v>
      </c>
      <c r="AA51" s="22" t="s">
        <v>61</v>
      </c>
    </row>
    <row r="52" spans="1:27" ht="65.25">
      <c r="A52" s="22">
        <v>13</v>
      </c>
      <c r="B52" s="22" t="s">
        <v>52</v>
      </c>
      <c r="C52" s="22" t="s">
        <v>111</v>
      </c>
      <c r="D52" s="22" t="s">
        <v>112</v>
      </c>
      <c r="E52" s="22" t="s">
        <v>113</v>
      </c>
      <c r="F52" s="22" t="s">
        <v>114</v>
      </c>
      <c r="G52" s="22" t="s">
        <v>57</v>
      </c>
      <c r="H52" s="23">
        <v>38730</v>
      </c>
      <c r="I52" s="22" t="s">
        <v>58</v>
      </c>
      <c r="J52" s="22" t="s">
        <v>59</v>
      </c>
      <c r="K52" s="24">
        <v>11</v>
      </c>
      <c r="L52" s="24">
        <v>20</v>
      </c>
      <c r="M52" s="24">
        <v>10</v>
      </c>
      <c r="N52" s="24">
        <v>8</v>
      </c>
      <c r="O52" s="24">
        <v>8</v>
      </c>
      <c r="P52" s="24">
        <v>4</v>
      </c>
      <c r="Q52" s="25">
        <v>10</v>
      </c>
      <c r="R52" s="25">
        <v>8</v>
      </c>
      <c r="S52" s="25">
        <v>10</v>
      </c>
      <c r="T52" s="25">
        <v>10</v>
      </c>
      <c r="U52" s="26">
        <f t="shared" si="0"/>
        <v>88</v>
      </c>
      <c r="V52" s="25">
        <v>120</v>
      </c>
      <c r="W52" s="27">
        <f t="shared" si="1"/>
        <v>0.7333333333333333</v>
      </c>
      <c r="X52" s="28"/>
      <c r="Y52" s="28">
        <f t="shared" si="2"/>
        <v>88</v>
      </c>
      <c r="Z52" s="29" t="s">
        <v>60</v>
      </c>
      <c r="AA52" s="22" t="s">
        <v>61</v>
      </c>
    </row>
    <row r="53" spans="1:27" ht="65.25">
      <c r="A53" s="22">
        <v>14</v>
      </c>
      <c r="B53" s="22" t="s">
        <v>52</v>
      </c>
      <c r="C53" s="22" t="s">
        <v>115</v>
      </c>
      <c r="D53" s="22" t="s">
        <v>116</v>
      </c>
      <c r="E53" s="22" t="s">
        <v>117</v>
      </c>
      <c r="F53" s="22" t="s">
        <v>118</v>
      </c>
      <c r="G53" s="22" t="s">
        <v>85</v>
      </c>
      <c r="H53" s="23">
        <v>38798</v>
      </c>
      <c r="I53" s="22" t="s">
        <v>58</v>
      </c>
      <c r="J53" s="22" t="s">
        <v>59</v>
      </c>
      <c r="K53" s="24">
        <v>11</v>
      </c>
      <c r="L53" s="24">
        <v>21</v>
      </c>
      <c r="M53" s="24">
        <v>4</v>
      </c>
      <c r="N53" s="24">
        <v>4</v>
      </c>
      <c r="O53" s="24">
        <v>8</v>
      </c>
      <c r="P53" s="24">
        <v>10</v>
      </c>
      <c r="Q53" s="25">
        <v>10</v>
      </c>
      <c r="R53" s="25">
        <v>10</v>
      </c>
      <c r="S53" s="25">
        <v>10</v>
      </c>
      <c r="T53" s="25">
        <v>10</v>
      </c>
      <c r="U53" s="26">
        <f t="shared" si="0"/>
        <v>87</v>
      </c>
      <c r="V53" s="25">
        <v>120</v>
      </c>
      <c r="W53" s="27">
        <f t="shared" si="1"/>
        <v>0.725</v>
      </c>
      <c r="X53" s="28"/>
      <c r="Y53" s="28">
        <f t="shared" si="2"/>
        <v>87</v>
      </c>
      <c r="Z53" s="29" t="s">
        <v>60</v>
      </c>
      <c r="AA53" s="22" t="s">
        <v>61</v>
      </c>
    </row>
    <row r="54" spans="1:27" ht="65.25">
      <c r="A54" s="22">
        <v>15</v>
      </c>
      <c r="B54" s="22" t="s">
        <v>52</v>
      </c>
      <c r="C54" s="22" t="s">
        <v>119</v>
      </c>
      <c r="D54" s="22" t="s">
        <v>120</v>
      </c>
      <c r="E54" s="22" t="s">
        <v>121</v>
      </c>
      <c r="F54" s="22" t="s">
        <v>122</v>
      </c>
      <c r="G54" s="22" t="s">
        <v>57</v>
      </c>
      <c r="H54" s="23">
        <v>38967</v>
      </c>
      <c r="I54" s="22" t="s">
        <v>58</v>
      </c>
      <c r="J54" s="22" t="s">
        <v>59</v>
      </c>
      <c r="K54" s="24">
        <v>11</v>
      </c>
      <c r="L54" s="24">
        <v>18</v>
      </c>
      <c r="M54" s="24">
        <v>6</v>
      </c>
      <c r="N54" s="24">
        <v>2</v>
      </c>
      <c r="O54" s="24">
        <v>2</v>
      </c>
      <c r="P54" s="24">
        <v>10</v>
      </c>
      <c r="Q54" s="25">
        <v>10</v>
      </c>
      <c r="R54" s="25">
        <v>10</v>
      </c>
      <c r="S54" s="25">
        <v>10</v>
      </c>
      <c r="T54" s="25">
        <v>10</v>
      </c>
      <c r="U54" s="26">
        <f t="shared" si="0"/>
        <v>78</v>
      </c>
      <c r="V54" s="25">
        <v>120</v>
      </c>
      <c r="W54" s="27">
        <f t="shared" si="1"/>
        <v>0.65</v>
      </c>
      <c r="X54" s="28"/>
      <c r="Y54" s="28">
        <f t="shared" si="2"/>
        <v>78</v>
      </c>
      <c r="Z54" s="29" t="s">
        <v>60</v>
      </c>
      <c r="AA54" s="22" t="s">
        <v>61</v>
      </c>
    </row>
    <row r="55" spans="1:26" ht="50.25" customHeight="1">
      <c r="A55" s="30" t="s">
        <v>123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45.75" customHeight="1">
      <c r="A56" s="31" t="s">
        <v>124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3" ht="50.25" customHeight="1">
      <c r="A57" s="10" t="s">
        <v>125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50.25" customHeight="1">
      <c r="A58" s="10" t="s">
        <v>125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</sheetData>
  <sheetProtection selectLockedCells="1" selectUnlockedCells="1"/>
  <autoFilter ref="C39:AA58"/>
  <mergeCells count="27">
    <mergeCell ref="A1:W1"/>
    <mergeCell ref="A2:W2"/>
    <mergeCell ref="A3:W3"/>
    <mergeCell ref="K4:Q4"/>
    <mergeCell ref="R4:V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2023-10-20T08:06:31Z</dcterms:created>
  <dcterms:modified xsi:type="dcterms:W3CDTF">2023-10-27T08:01:43Z</dcterms:modified>
  <cp:category/>
  <cp:version/>
  <cp:contentType/>
  <cp:contentStatus/>
  <cp:revision>3</cp:revision>
</cp:coreProperties>
</file>