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 tabRatio="500"/>
  </bookViews>
  <sheets>
    <sheet name="Лист1" sheetId="1" r:id="rId1"/>
  </sheets>
  <definedNames>
    <definedName name="_xlnm._FilterDatabase" localSheetId="0" hidden="1">Лист1!$A$39:$V$53</definedName>
    <definedName name="Excel_BuiltIn__FilterDatabase" localSheetId="0">Лист1!$A$39:$V$49</definedName>
    <definedName name="Excel_BuiltIn_Print_Area" localSheetId="0">Лист1!$A$1:$V$53</definedName>
    <definedName name="_xlnm.Print_Area" localSheetId="0">Лист1!$A$1:$V$53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/>
  <c r="T40"/>
  <c r="P48"/>
  <c r="R48"/>
  <c r="P49"/>
  <c r="T49"/>
  <c r="P41"/>
  <c r="R41"/>
  <c r="P42"/>
  <c r="T42"/>
  <c r="P43"/>
  <c r="T43"/>
  <c r="P44"/>
  <c r="T44"/>
  <c r="P45"/>
  <c r="T45"/>
  <c r="P46"/>
  <c r="T46"/>
  <c r="P47"/>
  <c r="T47"/>
  <c r="R43"/>
  <c r="R49"/>
  <c r="R44"/>
  <c r="R40"/>
  <c r="R47"/>
  <c r="T41"/>
  <c r="R46"/>
  <c r="R42"/>
  <c r="T48"/>
  <c r="R45"/>
</calcChain>
</file>

<file path=xl/sharedStrings.xml><?xml version="1.0" encoding="utf-8"?>
<sst xmlns="http://schemas.openxmlformats.org/spreadsheetml/2006/main" count="151" uniqueCount="94">
  <si>
    <t>ПРОТОКОЛ</t>
  </si>
  <si>
    <t xml:space="preserve">заседания жюри школьного этапа всероссийской олимпиады школьников </t>
  </si>
  <si>
    <t>Повестка дня:</t>
  </si>
  <si>
    <t xml:space="preserve">Слушали: </t>
  </si>
  <si>
    <t>По итогам выполнения заданий олимпиады в соответствии с балльным рейтингом жюри предложено признать:</t>
  </si>
  <si>
    <t>Постановили:</t>
  </si>
  <si>
    <t>№ п/п</t>
  </si>
  <si>
    <t>Муниципальное образование (город, район)</t>
  </si>
  <si>
    <t>Код работы</t>
  </si>
  <si>
    <t>Фамилия</t>
  </si>
  <si>
    <t>Имя</t>
  </si>
  <si>
    <t>Отчество</t>
  </si>
  <si>
    <t>Пол</t>
  </si>
  <si>
    <t>Дата рождения</t>
  </si>
  <si>
    <t xml:space="preserve">Гражданство </t>
  </si>
  <si>
    <t>Полное наименование образовательной организации  по Уставу</t>
  </si>
  <si>
    <t>Класс</t>
  </si>
  <si>
    <t>Общее кол-во баллов</t>
  </si>
  <si>
    <t>Максимальное кол-во баллов за работу</t>
  </si>
  <si>
    <t>% выполнения заданий</t>
  </si>
  <si>
    <t xml:space="preserve">Апелляция </t>
  </si>
  <si>
    <t>Итоговое кол-во баллов</t>
  </si>
  <si>
    <t xml:space="preserve">Статус (победитель, призер, участник) </t>
  </si>
  <si>
    <t>Ф.И.О. учителя (полностью)</t>
  </si>
  <si>
    <t>г. Мичуринск</t>
  </si>
  <si>
    <t>Российская Федерация</t>
  </si>
  <si>
    <t xml:space="preserve">   </t>
  </si>
  <si>
    <r>
      <t xml:space="preserve">по </t>
    </r>
    <r>
      <rPr>
        <b/>
        <sz val="18"/>
        <rFont val="Times New Roman"/>
        <family val="1"/>
        <charset val="204"/>
      </rPr>
      <t>технологии (культура дома, дизайн и технологии)</t>
    </r>
    <r>
      <rPr>
        <b/>
        <sz val="18"/>
        <color indexed="60"/>
        <rFont val="Times New Roman"/>
        <family val="1"/>
        <charset val="204"/>
      </rPr>
      <t xml:space="preserve"> </t>
    </r>
    <r>
      <rPr>
        <b/>
        <sz val="18"/>
        <color indexed="8"/>
        <rFont val="Times New Roman"/>
        <family val="1"/>
        <charset val="204"/>
      </rPr>
      <t>в 2023/24 учебном году</t>
    </r>
  </si>
  <si>
    <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/>
        <sz val="18"/>
        <rFont val="Times New Roman"/>
        <family val="1"/>
        <charset val="204"/>
      </rPr>
      <t>технологии (культура дома, дизайн и технологии)</t>
    </r>
  </si>
  <si>
    <t>Теория</t>
  </si>
  <si>
    <t xml:space="preserve">Творческое задание </t>
  </si>
  <si>
    <t>Практика 1</t>
  </si>
  <si>
    <t>Практика 2</t>
  </si>
  <si>
    <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</t>
    </r>
    <r>
      <rPr>
        <b/>
        <sz val="18"/>
        <rFont val="Times New Roman"/>
        <family val="1"/>
        <charset val="204"/>
      </rPr>
      <t>технологии (культура дома, дизайн и технологии)</t>
    </r>
    <r>
      <rPr>
        <b/>
        <sz val="18"/>
        <color indexed="60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>для утверждения.</t>
    </r>
  </si>
  <si>
    <r>
      <t>Проголосовали:</t>
    </r>
    <r>
      <rPr>
        <sz val="18"/>
        <color indexed="8"/>
        <rFont val="Times New Roman"/>
        <family val="1"/>
        <charset val="204"/>
      </rPr>
      <t xml:space="preserve"> «ЗА» -   5    , «ПРОТИВ» -      0       , «ВОЗДЕРЖАЛИСЬ» -   0         .</t>
    </r>
  </si>
  <si>
    <t>В ходе проведения школьного этапа олимпиады было удалено 0__ участников, рассмотрено __ апелляций, из них: удовлетворено__, отклонено__.</t>
  </si>
  <si>
    <t>(Муниципальное бюджетное общеобразовательное учреждение "Средняя общеобразовательная школа № 9")</t>
  </si>
  <si>
    <t>Т0807</t>
  </si>
  <si>
    <t>Грязева</t>
  </si>
  <si>
    <t>Александра</t>
  </si>
  <si>
    <t>Евгеньевна</t>
  </si>
  <si>
    <t>ж</t>
  </si>
  <si>
    <t>Колесникова Наталья Владимировна</t>
  </si>
  <si>
    <t>Т0606</t>
  </si>
  <si>
    <t xml:space="preserve">Дегтярёва </t>
  </si>
  <si>
    <t>Полина</t>
  </si>
  <si>
    <t>Алексеевна</t>
  </si>
  <si>
    <t>Т0809</t>
  </si>
  <si>
    <t>Дубовицкая</t>
  </si>
  <si>
    <t>Маргарита</t>
  </si>
  <si>
    <t>Николаевна</t>
  </si>
  <si>
    <t>Т0605</t>
  </si>
  <si>
    <t>Завражина</t>
  </si>
  <si>
    <t>Мария</t>
  </si>
  <si>
    <t>Михайловна</t>
  </si>
  <si>
    <t>Т0613</t>
  </si>
  <si>
    <t>Конькова</t>
  </si>
  <si>
    <t>Дмитриевна</t>
  </si>
  <si>
    <t>Т0610</t>
  </si>
  <si>
    <t>Ореева</t>
  </si>
  <si>
    <t>Майя</t>
  </si>
  <si>
    <t>Мейлисовна</t>
  </si>
  <si>
    <t>Т0612</t>
  </si>
  <si>
    <t>Фадеева</t>
  </si>
  <si>
    <t>Алена</t>
  </si>
  <si>
    <t>Денисовна</t>
  </si>
  <si>
    <t>Т0808</t>
  </si>
  <si>
    <t>Чепракова</t>
  </si>
  <si>
    <t>Ксения</t>
  </si>
  <si>
    <t>Романовна</t>
  </si>
  <si>
    <t>Т0602</t>
  </si>
  <si>
    <t>Чирикина</t>
  </si>
  <si>
    <t>Анастасия</t>
  </si>
  <si>
    <t>Андреевна</t>
  </si>
  <si>
    <t>Т0601</t>
  </si>
  <si>
    <t>Эйсман</t>
  </si>
  <si>
    <t>Ярослава</t>
  </si>
  <si>
    <t>участник</t>
  </si>
  <si>
    <t>Место проведения: (Муниципальное общеобразовательное бюджетное учреждение "Средняя общеобразовательная школа №9")</t>
  </si>
  <si>
    <t>Дата проведения: 24.10.2023</t>
  </si>
  <si>
    <r>
      <t xml:space="preserve">Количество участников: </t>
    </r>
    <r>
      <rPr>
        <b/>
        <sz val="18"/>
        <rFont val="Times New Roman"/>
        <family val="1"/>
        <charset val="204"/>
      </rPr>
      <t>всего  - 10, 6 класс - 7, 8 класс - 3.</t>
    </r>
  </si>
  <si>
    <t>На заседании присутствовали (5) членов жюри.</t>
  </si>
  <si>
    <t>Председатель жюри: (Колесникова Наталья Владимировна)</t>
  </si>
  <si>
    <t>Секретарь жюри: (Грезнев Роман Владимирович)</t>
  </si>
  <si>
    <t>Члены жюри: (Невзорова Ирина Александровна, Попова Галина Николаевна, Володько Ирина Викторовна)</t>
  </si>
  <si>
    <r>
      <t xml:space="preserve">1. Подведение итогов проведения школьного этапа всероссийской олимпиады школьников по </t>
    </r>
    <r>
      <rPr>
        <b/>
        <sz val="18"/>
        <rFont val="Times New Roman"/>
        <family val="1"/>
        <charset val="204"/>
      </rPr>
      <t>технологии (культура дома, дизайн и технологии).</t>
    </r>
  </si>
  <si>
    <t>2. Определение победителей и призеров школьного этапа всероссийской олимпиады школьников по технологии (культура дома, дизайн и технологии).</t>
  </si>
  <si>
    <r>
      <t xml:space="preserve">Председателя жюри, которая познакомила с рейтингом участников школьного этапа всероссийской олимпиады школьников по </t>
    </r>
    <r>
      <rPr>
        <b/>
        <sz val="18"/>
        <rFont val="Times New Roman"/>
        <family val="1"/>
        <charset val="204"/>
      </rPr>
      <t>технологии (культура дома, дизайн и технологии).</t>
    </r>
  </si>
  <si>
    <r>
      <t>1. Количество победителей:</t>
    </r>
    <r>
      <rPr>
        <b/>
        <sz val="18"/>
        <rFont val="Times New Roman"/>
        <family val="1"/>
        <charset val="204"/>
      </rPr>
      <t xml:space="preserve"> всего  - 0.</t>
    </r>
  </si>
  <si>
    <r>
      <t xml:space="preserve">2. Количество призеров: </t>
    </r>
    <r>
      <rPr>
        <b/>
        <sz val="18"/>
        <rFont val="Times New Roman"/>
        <family val="1"/>
        <charset val="204"/>
      </rPr>
      <t>всего  - 0.</t>
    </r>
  </si>
  <si>
    <t>от «31» октября 2023 г.</t>
  </si>
  <si>
    <r>
      <t xml:space="preserve">   Председатель жюри: (Колесникова Наталья Владимировна)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_______________  </t>
    </r>
    <r>
      <rPr>
        <i/>
        <sz val="18"/>
        <rFont val="Times New Roman"/>
        <family val="1"/>
        <charset val="204"/>
      </rPr>
      <t>(подпись)_____________________</t>
    </r>
  </si>
  <si>
    <r>
      <t xml:space="preserve">    Секретарь жюри: (Грезнев Роман Владимирович)</t>
    </r>
    <r>
      <rPr>
        <i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_________________</t>
    </r>
    <r>
      <rPr>
        <i/>
        <sz val="18"/>
        <rFont val="Times New Roman"/>
        <family val="1"/>
        <charset val="204"/>
      </rPr>
      <t xml:space="preserve"> (подпись)______________________</t>
    </r>
  </si>
  <si>
    <t>Муниципальное бюджетное общеобразовательное учреждение "Средняя общеобразовательная школа № 9"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</si>
</sst>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6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4FAA1"/>
      <rgbColor rgb="0099CCFF"/>
      <rgbColor rgb="00FF99CC"/>
      <rgbColor rgb="00CC99FF"/>
      <rgbColor rgb="00FFD8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tabSelected="1" view="pageBreakPreview" zoomScale="60" zoomScaleNormal="73" workbookViewId="0">
      <selection activeCell="J41" sqref="J41:J49"/>
    </sheetView>
  </sheetViews>
  <sheetFormatPr defaultRowHeight="15"/>
  <cols>
    <col min="2" max="2" width="19.42578125" customWidth="1"/>
    <col min="3" max="3" width="12.85546875" customWidth="1"/>
    <col min="4" max="4" width="20.7109375" customWidth="1"/>
    <col min="5" max="5" width="18.7109375" customWidth="1"/>
    <col min="6" max="6" width="22.5703125" customWidth="1"/>
    <col min="8" max="8" width="15.28515625" customWidth="1"/>
    <col min="9" max="9" width="17.85546875" customWidth="1"/>
    <col min="10" max="10" width="53.85546875" customWidth="1"/>
    <col min="11" max="11" width="8.5703125" customWidth="1"/>
    <col min="12" max="15" width="6.140625" customWidth="1"/>
    <col min="16" max="16" width="12.42578125" customWidth="1"/>
    <col min="17" max="19" width="13.5703125" customWidth="1"/>
    <col min="20" max="20" width="15.28515625" customWidth="1"/>
    <col min="21" max="21" width="17.5703125" customWidth="1"/>
    <col min="22" max="22" width="20.140625" customWidth="1"/>
  </cols>
  <sheetData>
    <row r="1" spans="1:22" ht="23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2.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22.5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22.5">
      <c r="A4" s="1"/>
      <c r="B4" s="2"/>
      <c r="C4" s="2"/>
      <c r="D4" s="2"/>
      <c r="E4" s="2"/>
      <c r="F4" s="2"/>
      <c r="G4" s="2"/>
      <c r="H4" s="2"/>
      <c r="I4" s="2"/>
      <c r="J4" s="2"/>
      <c r="Q4" s="23" t="s">
        <v>90</v>
      </c>
      <c r="R4" s="23"/>
      <c r="S4" s="23"/>
      <c r="T4" s="16"/>
      <c r="U4" s="16"/>
      <c r="V4" s="16"/>
    </row>
    <row r="5" spans="1:22" ht="23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s="26" customFormat="1" ht="23.25">
      <c r="A6" s="25" t="s">
        <v>78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s="26" customFormat="1" ht="23.25">
      <c r="A7" s="25" t="s">
        <v>79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26" customFormat="1" ht="23.25">
      <c r="A8" s="25" t="s">
        <v>80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26" customFormat="1" ht="23.2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26" customFormat="1" ht="23.25">
      <c r="A10" s="25" t="s">
        <v>81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s="26" customFormat="1" ht="23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26" customFormat="1" ht="23.25" customHeight="1">
      <c r="A12" s="29" t="s">
        <v>82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s="26" customFormat="1" ht="23.25">
      <c r="A13" s="30" t="s">
        <v>83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8"/>
      <c r="T13" s="28"/>
      <c r="U13" s="28"/>
      <c r="V13" s="28"/>
    </row>
    <row r="14" spans="1:22" s="26" customFormat="1" ht="23.25">
      <c r="A14" s="30" t="s">
        <v>84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28"/>
    </row>
    <row r="15" spans="1:22" s="26" customFormat="1" ht="23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s="26" customFormat="1" ht="22.5">
      <c r="A16" s="31" t="s">
        <v>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26" customFormat="1" ht="23.25">
      <c r="A17" s="25" t="s">
        <v>85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s="26" customFormat="1" ht="23.25">
      <c r="A18" s="25" t="s">
        <v>86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23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s="26" customFormat="1" ht="22.5">
      <c r="A20" s="31" t="s">
        <v>3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s="26" customFormat="1" ht="23.25">
      <c r="A21" s="25" t="s">
        <v>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s="26" customFormat="1" ht="23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s="25" customFormat="1" ht="23.25">
      <c r="A23" s="25" t="s">
        <v>4</v>
      </c>
    </row>
    <row r="24" spans="1:22" s="25" customFormat="1" ht="23.25">
      <c r="A24" s="25" t="s">
        <v>88</v>
      </c>
    </row>
    <row r="25" spans="1:22" s="25" customFormat="1" ht="23.25">
      <c r="A25" s="25" t="s">
        <v>89</v>
      </c>
    </row>
    <row r="26" spans="1:22" s="26" customFormat="1" ht="23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20" customFormat="1" ht="23.25">
      <c r="A27" s="20" t="s">
        <v>35</v>
      </c>
    </row>
    <row r="28" spans="1:22" s="20" customFormat="1" ht="23.25"/>
    <row r="29" spans="1:22" ht="23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3.25">
      <c r="A30" s="22" t="s">
        <v>34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4"/>
      <c r="T30" s="4"/>
      <c r="U30" s="4"/>
      <c r="V30" s="4"/>
    </row>
    <row r="31" spans="1:22" ht="22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22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22.5">
      <c r="A33" s="21" t="s">
        <v>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3.25">
      <c r="A34" s="24" t="s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ht="22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22.5" customHeight="1">
      <c r="A36" s="17" t="s">
        <v>28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26" customFormat="1" ht="23.25" customHeight="1">
      <c r="A37" s="32" t="s">
        <v>36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ht="15.75" thickBot="1"/>
    <row r="39" spans="1:22" ht="96" customHeight="1">
      <c r="A39" s="5" t="s">
        <v>6</v>
      </c>
      <c r="B39" s="6" t="s">
        <v>7</v>
      </c>
      <c r="C39" s="5" t="s">
        <v>8</v>
      </c>
      <c r="D39" s="5" t="s">
        <v>9</v>
      </c>
      <c r="E39" s="5" t="s">
        <v>10</v>
      </c>
      <c r="F39" s="5" t="s">
        <v>11</v>
      </c>
      <c r="G39" s="5" t="s">
        <v>12</v>
      </c>
      <c r="H39" s="5" t="s">
        <v>13</v>
      </c>
      <c r="I39" s="5" t="s">
        <v>14</v>
      </c>
      <c r="J39" s="5" t="s">
        <v>15</v>
      </c>
      <c r="K39" s="5" t="s">
        <v>16</v>
      </c>
      <c r="L39" s="7" t="s">
        <v>29</v>
      </c>
      <c r="M39" s="7" t="s">
        <v>30</v>
      </c>
      <c r="N39" s="7" t="s">
        <v>31</v>
      </c>
      <c r="O39" s="7" t="s">
        <v>32</v>
      </c>
      <c r="P39" s="5" t="s">
        <v>17</v>
      </c>
      <c r="Q39" s="5" t="s">
        <v>18</v>
      </c>
      <c r="R39" s="5" t="s">
        <v>19</v>
      </c>
      <c r="S39" s="5" t="s">
        <v>20</v>
      </c>
      <c r="T39" s="5" t="s">
        <v>21</v>
      </c>
      <c r="U39" s="5" t="s">
        <v>22</v>
      </c>
      <c r="V39" s="5" t="s">
        <v>23</v>
      </c>
    </row>
    <row r="40" spans="1:22" ht="75">
      <c r="A40" s="8">
        <v>1</v>
      </c>
      <c r="B40" s="8" t="s">
        <v>24</v>
      </c>
      <c r="C40" s="8" t="s">
        <v>37</v>
      </c>
      <c r="D40" s="8" t="s">
        <v>38</v>
      </c>
      <c r="E40" s="8" t="s">
        <v>39</v>
      </c>
      <c r="F40" s="8" t="s">
        <v>40</v>
      </c>
      <c r="G40" s="8" t="s">
        <v>41</v>
      </c>
      <c r="H40" s="9">
        <v>40012</v>
      </c>
      <c r="I40" s="8" t="s">
        <v>25</v>
      </c>
      <c r="J40" s="8" t="s">
        <v>93</v>
      </c>
      <c r="K40" s="8">
        <v>8</v>
      </c>
      <c r="L40" s="10">
        <v>8</v>
      </c>
      <c r="M40" s="10">
        <v>0</v>
      </c>
      <c r="N40" s="10">
        <v>0</v>
      </c>
      <c r="O40" s="10">
        <v>0</v>
      </c>
      <c r="P40" s="11">
        <f>SUM(L40:O40)</f>
        <v>8</v>
      </c>
      <c r="Q40" s="10">
        <v>60</v>
      </c>
      <c r="R40" s="12">
        <f t="shared" ref="R40:R47" si="0">P40/Q40</f>
        <v>0.13333333333333333</v>
      </c>
      <c r="S40" s="13"/>
      <c r="T40" s="13">
        <f>SUM(P40,S40)</f>
        <v>8</v>
      </c>
      <c r="U40" s="14" t="s">
        <v>77</v>
      </c>
      <c r="V40" s="8" t="s">
        <v>42</v>
      </c>
    </row>
    <row r="41" spans="1:22" ht="75">
      <c r="A41" s="8">
        <v>2</v>
      </c>
      <c r="B41" s="8" t="s">
        <v>24</v>
      </c>
      <c r="C41" s="8" t="s">
        <v>43</v>
      </c>
      <c r="D41" s="8" t="s">
        <v>44</v>
      </c>
      <c r="E41" s="8" t="s">
        <v>45</v>
      </c>
      <c r="F41" s="8" t="s">
        <v>46</v>
      </c>
      <c r="G41" s="8" t="s">
        <v>41</v>
      </c>
      <c r="H41" s="9">
        <v>40748</v>
      </c>
      <c r="I41" s="8" t="s">
        <v>25</v>
      </c>
      <c r="J41" s="8" t="s">
        <v>93</v>
      </c>
      <c r="K41" s="8">
        <v>6</v>
      </c>
      <c r="L41" s="10">
        <v>5</v>
      </c>
      <c r="M41" s="10">
        <v>0</v>
      </c>
      <c r="N41" s="10">
        <v>0</v>
      </c>
      <c r="O41" s="10">
        <v>0</v>
      </c>
      <c r="P41" s="11">
        <f t="shared" ref="P41:P47" si="1">SUM(L41:O41)</f>
        <v>5</v>
      </c>
      <c r="Q41" s="10">
        <v>55</v>
      </c>
      <c r="R41" s="12">
        <f t="shared" si="0"/>
        <v>9.0909090909090912E-2</v>
      </c>
      <c r="S41" s="13"/>
      <c r="T41" s="13">
        <f t="shared" ref="T41:T49" si="2">SUM(P41,S41)</f>
        <v>5</v>
      </c>
      <c r="U41" s="14" t="s">
        <v>77</v>
      </c>
      <c r="V41" s="8" t="s">
        <v>42</v>
      </c>
    </row>
    <row r="42" spans="1:22" ht="75">
      <c r="A42" s="8">
        <v>3</v>
      </c>
      <c r="B42" s="8" t="s">
        <v>24</v>
      </c>
      <c r="C42" s="8" t="s">
        <v>47</v>
      </c>
      <c r="D42" s="8" t="s">
        <v>48</v>
      </c>
      <c r="E42" s="8" t="s">
        <v>49</v>
      </c>
      <c r="F42" s="8" t="s">
        <v>50</v>
      </c>
      <c r="G42" s="8" t="s">
        <v>41</v>
      </c>
      <c r="H42" s="9">
        <v>40069</v>
      </c>
      <c r="I42" s="8" t="s">
        <v>25</v>
      </c>
      <c r="J42" s="8" t="s">
        <v>93</v>
      </c>
      <c r="K42" s="8">
        <v>8</v>
      </c>
      <c r="L42" s="10">
        <v>7</v>
      </c>
      <c r="M42" s="10">
        <v>0</v>
      </c>
      <c r="N42" s="10">
        <v>0</v>
      </c>
      <c r="O42" s="10">
        <v>0</v>
      </c>
      <c r="P42" s="11">
        <f t="shared" si="1"/>
        <v>7</v>
      </c>
      <c r="Q42" s="10">
        <v>60</v>
      </c>
      <c r="R42" s="12">
        <f t="shared" si="0"/>
        <v>0.11666666666666667</v>
      </c>
      <c r="S42" s="13"/>
      <c r="T42" s="13">
        <f t="shared" si="2"/>
        <v>7</v>
      </c>
      <c r="U42" s="14" t="s">
        <v>77</v>
      </c>
      <c r="V42" s="8" t="s">
        <v>42</v>
      </c>
    </row>
    <row r="43" spans="1:22" ht="75">
      <c r="A43" s="8">
        <v>4</v>
      </c>
      <c r="B43" s="8" t="s">
        <v>24</v>
      </c>
      <c r="C43" s="8" t="s">
        <v>51</v>
      </c>
      <c r="D43" s="8" t="s">
        <v>52</v>
      </c>
      <c r="E43" s="8" t="s">
        <v>53</v>
      </c>
      <c r="F43" s="8" t="s">
        <v>54</v>
      </c>
      <c r="G43" s="8" t="s">
        <v>41</v>
      </c>
      <c r="H43" s="9">
        <v>40610</v>
      </c>
      <c r="I43" s="8" t="s">
        <v>25</v>
      </c>
      <c r="J43" s="8" t="s">
        <v>93</v>
      </c>
      <c r="K43" s="8">
        <v>6</v>
      </c>
      <c r="L43" s="10">
        <v>4</v>
      </c>
      <c r="M43" s="10">
        <v>0</v>
      </c>
      <c r="N43" s="10">
        <v>0</v>
      </c>
      <c r="O43" s="10">
        <v>0</v>
      </c>
      <c r="P43" s="11">
        <f t="shared" si="1"/>
        <v>4</v>
      </c>
      <c r="Q43" s="10">
        <v>55</v>
      </c>
      <c r="R43" s="12">
        <f t="shared" si="0"/>
        <v>7.2727272727272724E-2</v>
      </c>
      <c r="S43" s="13"/>
      <c r="T43" s="13">
        <f t="shared" si="2"/>
        <v>4</v>
      </c>
      <c r="U43" s="14" t="s">
        <v>77</v>
      </c>
      <c r="V43" s="8" t="s">
        <v>42</v>
      </c>
    </row>
    <row r="44" spans="1:22" ht="75">
      <c r="A44" s="8">
        <v>5</v>
      </c>
      <c r="B44" s="8" t="s">
        <v>24</v>
      </c>
      <c r="C44" s="8" t="s">
        <v>55</v>
      </c>
      <c r="D44" s="8" t="s">
        <v>56</v>
      </c>
      <c r="E44" s="8" t="s">
        <v>45</v>
      </c>
      <c r="F44" s="8" t="s">
        <v>57</v>
      </c>
      <c r="G44" s="8" t="s">
        <v>41</v>
      </c>
      <c r="H44" s="9">
        <v>40612</v>
      </c>
      <c r="I44" s="8" t="s">
        <v>25</v>
      </c>
      <c r="J44" s="8" t="s">
        <v>93</v>
      </c>
      <c r="K44" s="8">
        <v>6</v>
      </c>
      <c r="L44" s="10">
        <v>2</v>
      </c>
      <c r="M44" s="10">
        <v>0</v>
      </c>
      <c r="N44" s="10">
        <v>0</v>
      </c>
      <c r="O44" s="10">
        <v>0</v>
      </c>
      <c r="P44" s="11">
        <f t="shared" si="1"/>
        <v>2</v>
      </c>
      <c r="Q44" s="10">
        <v>55</v>
      </c>
      <c r="R44" s="12">
        <f t="shared" si="0"/>
        <v>3.6363636363636362E-2</v>
      </c>
      <c r="S44" s="13"/>
      <c r="T44" s="13">
        <f t="shared" si="2"/>
        <v>2</v>
      </c>
      <c r="U44" s="14" t="s">
        <v>77</v>
      </c>
      <c r="V44" s="8" t="s">
        <v>42</v>
      </c>
    </row>
    <row r="45" spans="1:22" ht="75">
      <c r="A45" s="8">
        <v>6</v>
      </c>
      <c r="B45" s="8" t="s">
        <v>24</v>
      </c>
      <c r="C45" s="8" t="s">
        <v>58</v>
      </c>
      <c r="D45" s="8" t="s">
        <v>59</v>
      </c>
      <c r="E45" s="8" t="s">
        <v>60</v>
      </c>
      <c r="F45" s="15" t="s">
        <v>61</v>
      </c>
      <c r="G45" s="8" t="s">
        <v>41</v>
      </c>
      <c r="H45" s="9">
        <v>40670</v>
      </c>
      <c r="I45" s="8" t="s">
        <v>25</v>
      </c>
      <c r="J45" s="8" t="s">
        <v>93</v>
      </c>
      <c r="K45" s="8">
        <v>6</v>
      </c>
      <c r="L45" s="10">
        <v>8</v>
      </c>
      <c r="M45" s="10">
        <v>0</v>
      </c>
      <c r="N45" s="10">
        <v>0</v>
      </c>
      <c r="O45" s="10">
        <v>0</v>
      </c>
      <c r="P45" s="11">
        <f t="shared" si="1"/>
        <v>8</v>
      </c>
      <c r="Q45" s="10">
        <v>55</v>
      </c>
      <c r="R45" s="12">
        <f t="shared" si="0"/>
        <v>0.14545454545454545</v>
      </c>
      <c r="S45" s="13"/>
      <c r="T45" s="13">
        <f t="shared" si="2"/>
        <v>8</v>
      </c>
      <c r="U45" s="14" t="s">
        <v>77</v>
      </c>
      <c r="V45" s="8" t="s">
        <v>42</v>
      </c>
    </row>
    <row r="46" spans="1:22" ht="75">
      <c r="A46" s="8">
        <v>7</v>
      </c>
      <c r="B46" s="8" t="s">
        <v>24</v>
      </c>
      <c r="C46" s="8" t="s">
        <v>62</v>
      </c>
      <c r="D46" s="8" t="s">
        <v>63</v>
      </c>
      <c r="E46" s="8" t="s">
        <v>64</v>
      </c>
      <c r="F46" s="8" t="s">
        <v>65</v>
      </c>
      <c r="G46" s="8" t="s">
        <v>41</v>
      </c>
      <c r="H46" s="9">
        <v>40585</v>
      </c>
      <c r="I46" s="8" t="s">
        <v>25</v>
      </c>
      <c r="J46" s="8" t="s">
        <v>93</v>
      </c>
      <c r="K46" s="8">
        <v>6</v>
      </c>
      <c r="L46" s="10">
        <v>6</v>
      </c>
      <c r="M46" s="10">
        <v>0</v>
      </c>
      <c r="N46" s="10">
        <v>0</v>
      </c>
      <c r="O46" s="10">
        <v>0</v>
      </c>
      <c r="P46" s="11">
        <f t="shared" si="1"/>
        <v>6</v>
      </c>
      <c r="Q46" s="10">
        <v>55</v>
      </c>
      <c r="R46" s="12">
        <f t="shared" si="0"/>
        <v>0.10909090909090909</v>
      </c>
      <c r="S46" s="13"/>
      <c r="T46" s="13">
        <f t="shared" si="2"/>
        <v>6</v>
      </c>
      <c r="U46" s="14" t="s">
        <v>77</v>
      </c>
      <c r="V46" s="8" t="s">
        <v>42</v>
      </c>
    </row>
    <row r="47" spans="1:22" ht="75">
      <c r="A47" s="8">
        <v>8</v>
      </c>
      <c r="B47" s="8" t="s">
        <v>24</v>
      </c>
      <c r="C47" s="8" t="s">
        <v>66</v>
      </c>
      <c r="D47" s="8" t="s">
        <v>67</v>
      </c>
      <c r="E47" s="8" t="s">
        <v>68</v>
      </c>
      <c r="F47" s="15" t="s">
        <v>69</v>
      </c>
      <c r="G47" s="8" t="s">
        <v>41</v>
      </c>
      <c r="H47" s="9">
        <v>39896</v>
      </c>
      <c r="I47" s="8" t="s">
        <v>25</v>
      </c>
      <c r="J47" s="8" t="s">
        <v>93</v>
      </c>
      <c r="K47" s="8">
        <v>8</v>
      </c>
      <c r="L47" s="10">
        <v>10</v>
      </c>
      <c r="M47" s="10">
        <v>0</v>
      </c>
      <c r="N47" s="10">
        <v>0</v>
      </c>
      <c r="O47" s="10">
        <v>0</v>
      </c>
      <c r="P47" s="11">
        <f t="shared" si="1"/>
        <v>10</v>
      </c>
      <c r="Q47" s="10">
        <v>60</v>
      </c>
      <c r="R47" s="12">
        <f t="shared" si="0"/>
        <v>0.16666666666666666</v>
      </c>
      <c r="S47" s="13"/>
      <c r="T47" s="13">
        <f t="shared" si="2"/>
        <v>10</v>
      </c>
      <c r="U47" s="14" t="s">
        <v>77</v>
      </c>
      <c r="V47" s="8" t="s">
        <v>42</v>
      </c>
    </row>
    <row r="48" spans="1:22" ht="75">
      <c r="A48" s="8">
        <v>9</v>
      </c>
      <c r="B48" s="8" t="s">
        <v>24</v>
      </c>
      <c r="C48" s="8" t="s">
        <v>70</v>
      </c>
      <c r="D48" s="8" t="s">
        <v>71</v>
      </c>
      <c r="E48" s="8" t="s">
        <v>72</v>
      </c>
      <c r="F48" s="15" t="s">
        <v>73</v>
      </c>
      <c r="G48" s="8" t="s">
        <v>41</v>
      </c>
      <c r="H48" s="9">
        <v>40624</v>
      </c>
      <c r="I48" s="8" t="s">
        <v>25</v>
      </c>
      <c r="J48" s="8" t="s">
        <v>93</v>
      </c>
      <c r="K48" s="8">
        <v>6</v>
      </c>
      <c r="L48" s="10">
        <v>5</v>
      </c>
      <c r="M48" s="10">
        <v>0</v>
      </c>
      <c r="N48" s="10">
        <v>0</v>
      </c>
      <c r="O48" s="10">
        <v>0</v>
      </c>
      <c r="P48" s="11">
        <f t="shared" ref="P48:P49" si="3">SUM(L48:O48)</f>
        <v>5</v>
      </c>
      <c r="Q48" s="10">
        <v>55</v>
      </c>
      <c r="R48" s="12">
        <f t="shared" ref="R48:R49" si="4">P48/Q48</f>
        <v>9.0909090909090912E-2</v>
      </c>
      <c r="S48" s="13"/>
      <c r="T48" s="13">
        <f t="shared" si="2"/>
        <v>5</v>
      </c>
      <c r="U48" s="14" t="s">
        <v>77</v>
      </c>
      <c r="V48" s="8" t="s">
        <v>42</v>
      </c>
    </row>
    <row r="49" spans="1:22" ht="75">
      <c r="A49" s="8">
        <v>10</v>
      </c>
      <c r="B49" s="8" t="s">
        <v>24</v>
      </c>
      <c r="C49" s="8" t="s">
        <v>74</v>
      </c>
      <c r="D49" s="8" t="s">
        <v>75</v>
      </c>
      <c r="E49" s="8" t="s">
        <v>76</v>
      </c>
      <c r="F49" s="15" t="s">
        <v>69</v>
      </c>
      <c r="G49" s="8" t="s">
        <v>41</v>
      </c>
      <c r="H49" s="9">
        <v>40716</v>
      </c>
      <c r="I49" s="8" t="s">
        <v>25</v>
      </c>
      <c r="J49" s="8" t="s">
        <v>93</v>
      </c>
      <c r="K49" s="8">
        <v>6</v>
      </c>
      <c r="L49" s="10">
        <v>5</v>
      </c>
      <c r="M49" s="10">
        <v>0</v>
      </c>
      <c r="N49" s="10">
        <v>0</v>
      </c>
      <c r="O49" s="10">
        <v>0</v>
      </c>
      <c r="P49" s="11">
        <f t="shared" si="3"/>
        <v>5</v>
      </c>
      <c r="Q49" s="10">
        <v>55</v>
      </c>
      <c r="R49" s="12">
        <f t="shared" si="4"/>
        <v>9.0909090909090912E-2</v>
      </c>
      <c r="S49" s="13"/>
      <c r="T49" s="13">
        <f t="shared" si="2"/>
        <v>5</v>
      </c>
      <c r="U49" s="14" t="s">
        <v>77</v>
      </c>
      <c r="V49" s="8" t="s">
        <v>42</v>
      </c>
    </row>
    <row r="50" spans="1:22" s="26" customFormat="1" ht="50.25" customHeight="1">
      <c r="A50" s="33" t="s">
        <v>91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</row>
    <row r="51" spans="1:22" s="26" customFormat="1" ht="45.75" customHeight="1">
      <c r="A51" s="30" t="s">
        <v>92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4"/>
    </row>
    <row r="52" spans="1:22" ht="50.25" customHeight="1">
      <c r="A52" s="3" t="s">
        <v>26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50.25" customHeight="1">
      <c r="A53" s="3" t="s">
        <v>26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</sheetData>
  <sheetProtection selectLockedCells="1" selectUnlockedCells="1"/>
  <autoFilter ref="A39:V53"/>
  <mergeCells count="29">
    <mergeCell ref="A50:U50"/>
    <mergeCell ref="A51:U51"/>
    <mergeCell ref="A30:R30"/>
    <mergeCell ref="Q4:S4"/>
    <mergeCell ref="A13:R13"/>
    <mergeCell ref="A14:U14"/>
    <mergeCell ref="A27:XFD27"/>
    <mergeCell ref="A28:XFD28"/>
    <mergeCell ref="A33:V33"/>
    <mergeCell ref="A34:V34"/>
    <mergeCell ref="A37:V37"/>
    <mergeCell ref="A18:V18"/>
    <mergeCell ref="A20:V20"/>
    <mergeCell ref="A21:V21"/>
    <mergeCell ref="A23:XFD23"/>
    <mergeCell ref="A24:XFD24"/>
    <mergeCell ref="A36:V36"/>
    <mergeCell ref="A1:V1"/>
    <mergeCell ref="A2:V2"/>
    <mergeCell ref="A3:V3"/>
    <mergeCell ref="A5:V5"/>
    <mergeCell ref="A6:V6"/>
    <mergeCell ref="A7:V7"/>
    <mergeCell ref="A25:XFD25"/>
    <mergeCell ref="A8:V8"/>
    <mergeCell ref="A10:V10"/>
    <mergeCell ref="A12:V12"/>
    <mergeCell ref="A16:V16"/>
    <mergeCell ref="A17:V17"/>
  </mergeCells>
  <printOptions horizontalCentered="1"/>
  <pageMargins left="0.39374999999999999" right="0.39374999999999999" top="0.39374999999999999" bottom="0.39374999999999999" header="0.51181102362204722" footer="0.51181102362204722"/>
  <pageSetup paperSize="9" scale="4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Лист1!Excel_BuiltIn__FilterDatabase</vt:lpstr>
      <vt:lpstr>Лист1!Excel_BuiltIn_Print_Area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Я</cp:lastModifiedBy>
  <dcterms:created xsi:type="dcterms:W3CDTF">2023-09-20T12:52:35Z</dcterms:created>
  <dcterms:modified xsi:type="dcterms:W3CDTF">2023-11-03T06:25:54Z</dcterms:modified>
</cp:coreProperties>
</file>