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_FilterDatabase" localSheetId="0" hidden="1">'Лист1'!$A$39:$V$56</definedName>
    <definedName name="Excel_BuiltIn_Print_Area" localSheetId="0">'Лист1'!$A$1:$V$56</definedName>
    <definedName name="Excel_BuiltIn__FilterDatabase" localSheetId="0">'Лист1'!$A$39:$V$52</definedName>
    <definedName name="_xlnm.Print_Area" localSheetId="0">'Лист1'!$A$1:$AC$56</definedName>
  </definedNames>
  <calcPr fullCalcOnLoad="1"/>
</workbook>
</file>

<file path=xl/sharedStrings.xml><?xml version="1.0" encoding="utf-8"?>
<sst xmlns="http://schemas.openxmlformats.org/spreadsheetml/2006/main" count="181" uniqueCount="108">
  <si>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</si>
  <si>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</si>
  <si>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</si>
  <si>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«10 » октября </t>
    </r>
    <r>
      <rPr>
        <b/>
        <sz val="18"/>
        <color indexed="8"/>
        <rFont val="Times New Roman"/>
        <family val="1"/>
      </rPr>
      <t>2023 г.</t>
    </r>
  </si>
  <si>
    <t>Место проведения: МБОУ СОШ №9 г.Мичуринска Тамбовской области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</si>
  <si>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02.10.2023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</si>
  <si>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13 , 5 класс - 3, 6 класс - 3 ,  7 класс -  0, 8 класс - 1 , 9 класс - 2, 10 класс -  3, 11 класс - 1 .</t>
    </r>
  </si>
  <si>
    <t>На заседании присутствовали 5 членов жюри.</t>
  </si>
  <si>
    <t>Председатель жюри: Струкова Надежда Ивановна</t>
  </si>
  <si>
    <t>Секретарь жюри: Сурнина Римма Васильевна</t>
  </si>
  <si>
    <t>Члены жюри: Струкова Надежда Ивановна, Сурнина Римма Васильевна, Добрынина Марина Петровна, Николашина Тамара Алексеевна, Попова Галина Николаевна.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</si>
  <si>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</si>
  <si>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</si>
  <si>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>английскому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</si>
  <si>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</si>
  <si>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английскому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</si>
  <si>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</si>
  <si>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-3 , 5 класс - 1, 6 класс - 1,  7 класс -  0 , 8 класс -1  , 9 класс - 0 , 10 класс - 0 , 11 класс - 0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</si>
  <si>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- 1   , 5 класс -  0  , 6 класс - 1  ,  7 класс -  0 , 8 класс -   0  , 9 класс -  0  , 10 класс -  0  , 11 класс -   0  .</t>
    </r>
  </si>
  <si>
    <t>В ходе проведения школьного этапа олимпиады было удалено 0 участников, рассмотрено 0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</si>
  <si>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, «ПРОТИВ» -   0, «ВОЗДЕРЖАЛИСЬ» - 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</si>
  <si>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</si>
  <si>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</si>
  <si>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</si>
  <si>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>МБОУ СОШ №9 г.Мичуринска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</si>
  <si>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</si>
  <si>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</si>
  <si>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</si>
  <si>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</si>
  <si>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</si>
  <si>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</si>
  <si>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</si>
  <si>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</si>
  <si>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</si>
  <si>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</si>
  <si>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</si>
  <si>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</si>
  <si>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</si>
  <si>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</si>
  <si>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</si>
  <si>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</si>
  <si>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</si>
  <si>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</si>
  <si>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</si>
  <si>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</si>
  <si>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</si>
  <si>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</si>
  <si>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</si>
  <si>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А0501</t>
  </si>
  <si>
    <t xml:space="preserve">Стеблев </t>
  </si>
  <si>
    <t>Андрей</t>
  </si>
  <si>
    <t>Дмитриевич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</si>
  <si>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</si>
  <si>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</si>
  <si>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</si>
  <si>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Победитель</t>
  </si>
  <si>
    <t>Струкова Надежда ивановна</t>
  </si>
  <si>
    <t>А0506</t>
  </si>
  <si>
    <t>Филиппова</t>
  </si>
  <si>
    <t>Александра</t>
  </si>
  <si>
    <t>Павловна</t>
  </si>
  <si>
    <t>ж</t>
  </si>
  <si>
    <t>Участник</t>
  </si>
  <si>
    <t>А0505</t>
  </si>
  <si>
    <t>Мишина</t>
  </si>
  <si>
    <t>Елена</t>
  </si>
  <si>
    <t>Михайловна</t>
  </si>
  <si>
    <t>А0608</t>
  </si>
  <si>
    <t xml:space="preserve">Струкова </t>
  </si>
  <si>
    <t>Мария</t>
  </si>
  <si>
    <t>Сергеевна</t>
  </si>
  <si>
    <t>А0602</t>
  </si>
  <si>
    <t>Николашин</t>
  </si>
  <si>
    <t>Игорь</t>
  </si>
  <si>
    <t>Святославович</t>
  </si>
  <si>
    <t>Призёр</t>
  </si>
  <si>
    <t>А0607</t>
  </si>
  <si>
    <t>Нестерова</t>
  </si>
  <si>
    <t>Варвара</t>
  </si>
  <si>
    <t>А0813</t>
  </si>
  <si>
    <t>Севинян</t>
  </si>
  <si>
    <t>Сурен</t>
  </si>
  <si>
    <t>Татулович</t>
  </si>
  <si>
    <t>А0903</t>
  </si>
  <si>
    <t>Попова</t>
  </si>
  <si>
    <t>Татьяна</t>
  </si>
  <si>
    <t>Васильевна</t>
  </si>
  <si>
    <t>А0910</t>
  </si>
  <si>
    <t>Дмитрий</t>
  </si>
  <si>
    <t>Сергеевич</t>
  </si>
  <si>
    <t>А1012</t>
  </si>
  <si>
    <t>Власов</t>
  </si>
  <si>
    <t>Павлович</t>
  </si>
  <si>
    <t>А1009</t>
  </si>
  <si>
    <t>Матушкова</t>
  </si>
  <si>
    <t>Анастасия</t>
  </si>
  <si>
    <t>Олеговна</t>
  </si>
  <si>
    <t>А1004</t>
  </si>
  <si>
    <t>Леонова</t>
  </si>
  <si>
    <t>Ксения</t>
  </si>
  <si>
    <t>Евгеньевна</t>
  </si>
  <si>
    <t>А1114</t>
  </si>
  <si>
    <t>Можарова</t>
  </si>
  <si>
    <t>Анна</t>
  </si>
  <si>
    <t>Алексеевна</t>
  </si>
  <si>
    <r>
      <rPr>
        <sz val="18"/>
        <rFont val="Times New Roman"/>
        <family val="1"/>
      </rPr>
      <t xml:space="preserve">   Председатель жюри: (ФИО)</t>
    </r>
    <r>
      <rPr>
        <i/>
        <sz val="18"/>
        <rFont val="Times New Roman"/>
        <family val="1"/>
      </rPr>
      <t xml:space="preserve"> Струкова Н. И.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</si>
  <si>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Сурнина Р.В.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</si>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</sst>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\.mm\.yyyy"/>
    <numFmt numFmtId="167" formatCode="General"/>
    <numFmt numFmtId="168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8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left"/>
    </xf>
    <xf numFmtId="164" fontId="4" fillId="0" borderId="3" xfId="0" applyFont="1" applyBorder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view="pageBreakPreview" zoomScale="65" zoomScaleNormal="73" zoomScaleSheetLayoutView="65" workbookViewId="0" topLeftCell="A1">
      <selection activeCell="A28" sqref="A28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7" max="7" width="9.140625" style="0" customWidth="1"/>
    <col min="8" max="8" width="17.1406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6.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5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3"/>
      <c r="R4" s="3"/>
      <c r="S4" s="3"/>
      <c r="T4" s="3"/>
      <c r="U4" s="3"/>
      <c r="V4" s="3"/>
    </row>
    <row r="5" spans="1:22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2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="4" customFormat="1" ht="23.25">
      <c r="A27" s="4" t="s">
        <v>19</v>
      </c>
    </row>
    <row r="28" s="4" customFormat="1" ht="23.25"/>
    <row r="29" spans="1:22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9" spans="1:22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2" t="s">
        <v>40</v>
      </c>
      <c r="Q39" s="12" t="s">
        <v>41</v>
      </c>
      <c r="R39" s="12" t="s">
        <v>42</v>
      </c>
      <c r="S39" s="12" t="s">
        <v>43</v>
      </c>
      <c r="T39" s="12" t="s">
        <v>44</v>
      </c>
      <c r="U39" s="12" t="s">
        <v>45</v>
      </c>
      <c r="V39" s="12" t="s">
        <v>46</v>
      </c>
    </row>
    <row r="40" spans="1:22" ht="75">
      <c r="A40" s="15">
        <v>1</v>
      </c>
      <c r="B40" s="15" t="s">
        <v>47</v>
      </c>
      <c r="C40" s="16" t="s">
        <v>48</v>
      </c>
      <c r="D40" s="15" t="s">
        <v>49</v>
      </c>
      <c r="E40" s="15" t="s">
        <v>50</v>
      </c>
      <c r="F40" s="15" t="s">
        <v>51</v>
      </c>
      <c r="G40" s="15" t="s">
        <v>52</v>
      </c>
      <c r="H40" s="17">
        <v>41106</v>
      </c>
      <c r="I40" s="15" t="s">
        <v>53</v>
      </c>
      <c r="J40" s="15" t="s">
        <v>54</v>
      </c>
      <c r="K40" s="15">
        <v>5</v>
      </c>
      <c r="L40" s="18">
        <v>3</v>
      </c>
      <c r="M40" s="18">
        <v>3</v>
      </c>
      <c r="N40" s="18">
        <v>15</v>
      </c>
      <c r="O40" s="18">
        <v>8</v>
      </c>
      <c r="P40" s="19">
        <f aca="true" t="shared" si="0" ref="P40:P52">SUM(L40:O40)</f>
        <v>29</v>
      </c>
      <c r="Q40" s="18">
        <v>50</v>
      </c>
      <c r="R40" s="20">
        <f aca="true" t="shared" si="1" ref="R40:R52">P40/Q40</f>
        <v>0.58</v>
      </c>
      <c r="S40" s="21"/>
      <c r="T40" s="21">
        <f aca="true" t="shared" si="2" ref="T40:T52">SUM(P40,S40)</f>
        <v>29</v>
      </c>
      <c r="U40" s="22" t="s">
        <v>55</v>
      </c>
      <c r="V40" s="15" t="s">
        <v>56</v>
      </c>
    </row>
    <row r="41" spans="1:22" ht="75">
      <c r="A41" s="15">
        <v>2</v>
      </c>
      <c r="B41" s="15" t="s">
        <v>47</v>
      </c>
      <c r="C41" s="16" t="s">
        <v>57</v>
      </c>
      <c r="D41" s="15" t="s">
        <v>58</v>
      </c>
      <c r="E41" s="15" t="s">
        <v>59</v>
      </c>
      <c r="F41" s="15" t="s">
        <v>60</v>
      </c>
      <c r="G41" s="15" t="s">
        <v>61</v>
      </c>
      <c r="H41" s="17">
        <v>41180</v>
      </c>
      <c r="I41" s="15" t="s">
        <v>53</v>
      </c>
      <c r="J41" s="15" t="s">
        <v>54</v>
      </c>
      <c r="K41" s="15">
        <v>5</v>
      </c>
      <c r="L41" s="18">
        <v>2</v>
      </c>
      <c r="M41" s="18">
        <v>4</v>
      </c>
      <c r="N41" s="18">
        <v>7</v>
      </c>
      <c r="O41" s="18">
        <v>0</v>
      </c>
      <c r="P41" s="19">
        <f t="shared" si="0"/>
        <v>13</v>
      </c>
      <c r="Q41" s="18">
        <v>50</v>
      </c>
      <c r="R41" s="20">
        <f t="shared" si="1"/>
        <v>0.26</v>
      </c>
      <c r="S41" s="21"/>
      <c r="T41" s="21">
        <f t="shared" si="2"/>
        <v>13</v>
      </c>
      <c r="U41" s="22" t="s">
        <v>62</v>
      </c>
      <c r="V41" s="15" t="s">
        <v>56</v>
      </c>
    </row>
    <row r="42" spans="1:22" ht="75">
      <c r="A42" s="15">
        <v>3</v>
      </c>
      <c r="B42" s="15" t="s">
        <v>47</v>
      </c>
      <c r="C42" s="16" t="s">
        <v>63</v>
      </c>
      <c r="D42" s="15" t="s">
        <v>64</v>
      </c>
      <c r="E42" s="15" t="s">
        <v>65</v>
      </c>
      <c r="F42" s="15" t="s">
        <v>66</v>
      </c>
      <c r="G42" s="15" t="s">
        <v>61</v>
      </c>
      <c r="H42" s="17">
        <v>41157</v>
      </c>
      <c r="I42" s="15" t="s">
        <v>53</v>
      </c>
      <c r="J42" s="15" t="s">
        <v>54</v>
      </c>
      <c r="K42" s="15">
        <v>5</v>
      </c>
      <c r="L42" s="18">
        <v>0</v>
      </c>
      <c r="M42" s="18">
        <v>0</v>
      </c>
      <c r="N42" s="18">
        <v>0</v>
      </c>
      <c r="O42" s="18">
        <v>0</v>
      </c>
      <c r="P42" s="19">
        <f t="shared" si="0"/>
        <v>0</v>
      </c>
      <c r="Q42" s="18">
        <v>50</v>
      </c>
      <c r="R42" s="20">
        <f t="shared" si="1"/>
        <v>0</v>
      </c>
      <c r="S42" s="21"/>
      <c r="T42" s="21">
        <f t="shared" si="2"/>
        <v>0</v>
      </c>
      <c r="U42" s="22" t="s">
        <v>62</v>
      </c>
      <c r="V42" s="15" t="s">
        <v>56</v>
      </c>
    </row>
    <row r="43" spans="1:22" ht="75">
      <c r="A43" s="15">
        <v>4</v>
      </c>
      <c r="B43" s="15" t="s">
        <v>47</v>
      </c>
      <c r="C43" s="16" t="s">
        <v>67</v>
      </c>
      <c r="D43" s="15" t="s">
        <v>68</v>
      </c>
      <c r="E43" s="15" t="s">
        <v>69</v>
      </c>
      <c r="F43" s="15" t="s">
        <v>70</v>
      </c>
      <c r="G43" s="15" t="s">
        <v>61</v>
      </c>
      <c r="H43" s="17">
        <v>40693</v>
      </c>
      <c r="I43" s="15" t="s">
        <v>53</v>
      </c>
      <c r="J43" s="15" t="s">
        <v>54</v>
      </c>
      <c r="K43" s="15">
        <v>6</v>
      </c>
      <c r="L43" s="18">
        <v>4</v>
      </c>
      <c r="M43" s="18">
        <v>8</v>
      </c>
      <c r="N43" s="18">
        <v>11</v>
      </c>
      <c r="O43" s="18">
        <v>13</v>
      </c>
      <c r="P43" s="19">
        <f t="shared" si="0"/>
        <v>36</v>
      </c>
      <c r="Q43" s="18">
        <v>50</v>
      </c>
      <c r="R43" s="20">
        <f t="shared" si="1"/>
        <v>0.72</v>
      </c>
      <c r="S43" s="21"/>
      <c r="T43" s="21">
        <f t="shared" si="2"/>
        <v>36</v>
      </c>
      <c r="U43" s="22" t="s">
        <v>55</v>
      </c>
      <c r="V43" s="15" t="s">
        <v>56</v>
      </c>
    </row>
    <row r="44" spans="1:22" ht="75">
      <c r="A44" s="15">
        <v>5</v>
      </c>
      <c r="B44" s="15" t="s">
        <v>47</v>
      </c>
      <c r="C44" s="16" t="s">
        <v>71</v>
      </c>
      <c r="D44" s="15" t="s">
        <v>72</v>
      </c>
      <c r="E44" s="15" t="s">
        <v>73</v>
      </c>
      <c r="F44" s="15" t="s">
        <v>74</v>
      </c>
      <c r="G44" s="15" t="s">
        <v>52</v>
      </c>
      <c r="H44" s="17">
        <v>40799</v>
      </c>
      <c r="I44" s="15" t="s">
        <v>53</v>
      </c>
      <c r="J44" s="15" t="s">
        <v>54</v>
      </c>
      <c r="K44" s="15">
        <v>6</v>
      </c>
      <c r="L44" s="18">
        <v>3</v>
      </c>
      <c r="M44" s="18">
        <v>6</v>
      </c>
      <c r="N44" s="18">
        <v>13</v>
      </c>
      <c r="O44" s="18">
        <v>3</v>
      </c>
      <c r="P44" s="19">
        <f t="shared" si="0"/>
        <v>25</v>
      </c>
      <c r="Q44" s="18">
        <v>50</v>
      </c>
      <c r="R44" s="20">
        <f t="shared" si="1"/>
        <v>0.5</v>
      </c>
      <c r="S44" s="21"/>
      <c r="T44" s="21">
        <f t="shared" si="2"/>
        <v>25</v>
      </c>
      <c r="U44" s="22" t="s">
        <v>75</v>
      </c>
      <c r="V44" s="15" t="s">
        <v>56</v>
      </c>
    </row>
    <row r="45" spans="1:22" ht="75">
      <c r="A45" s="15">
        <v>6</v>
      </c>
      <c r="B45" s="15" t="s">
        <v>47</v>
      </c>
      <c r="C45" s="16" t="s">
        <v>76</v>
      </c>
      <c r="D45" s="15" t="s">
        <v>77</v>
      </c>
      <c r="E45" s="15" t="s">
        <v>78</v>
      </c>
      <c r="F45" s="15" t="s">
        <v>66</v>
      </c>
      <c r="G45" s="15" t="s">
        <v>61</v>
      </c>
      <c r="H45" s="17">
        <v>40737</v>
      </c>
      <c r="I45" s="15" t="s">
        <v>53</v>
      </c>
      <c r="J45" s="15" t="s">
        <v>54</v>
      </c>
      <c r="K45" s="15">
        <v>6</v>
      </c>
      <c r="L45" s="18">
        <v>4</v>
      </c>
      <c r="M45" s="18">
        <v>4</v>
      </c>
      <c r="N45" s="18">
        <v>9</v>
      </c>
      <c r="O45" s="18">
        <v>0</v>
      </c>
      <c r="P45" s="19">
        <f t="shared" si="0"/>
        <v>17</v>
      </c>
      <c r="Q45" s="18">
        <v>50</v>
      </c>
      <c r="R45" s="20">
        <f t="shared" si="1"/>
        <v>0.34</v>
      </c>
      <c r="S45" s="21"/>
      <c r="T45" s="21">
        <f t="shared" si="2"/>
        <v>17</v>
      </c>
      <c r="U45" s="22" t="s">
        <v>62</v>
      </c>
      <c r="V45" s="15" t="s">
        <v>56</v>
      </c>
    </row>
    <row r="46" spans="1:22" ht="75">
      <c r="A46" s="15">
        <v>7</v>
      </c>
      <c r="B46" s="15" t="s">
        <v>47</v>
      </c>
      <c r="C46" s="16" t="s">
        <v>79</v>
      </c>
      <c r="D46" s="15" t="s">
        <v>80</v>
      </c>
      <c r="E46" s="15" t="s">
        <v>81</v>
      </c>
      <c r="F46" s="23" t="s">
        <v>82</v>
      </c>
      <c r="G46" s="15" t="s">
        <v>52</v>
      </c>
      <c r="H46" s="17">
        <v>39994</v>
      </c>
      <c r="I46" s="15" t="s">
        <v>53</v>
      </c>
      <c r="J46" s="15" t="s">
        <v>54</v>
      </c>
      <c r="K46" s="15">
        <v>8</v>
      </c>
      <c r="L46" s="18">
        <v>5</v>
      </c>
      <c r="M46" s="18">
        <v>5</v>
      </c>
      <c r="N46" s="18">
        <v>6</v>
      </c>
      <c r="O46" s="18">
        <v>7</v>
      </c>
      <c r="P46" s="19">
        <f t="shared" si="0"/>
        <v>23</v>
      </c>
      <c r="Q46" s="18">
        <v>37</v>
      </c>
      <c r="R46" s="20">
        <f t="shared" si="1"/>
        <v>0.6216216216216216</v>
      </c>
      <c r="S46" s="21"/>
      <c r="T46" s="21">
        <f t="shared" si="2"/>
        <v>23</v>
      </c>
      <c r="U46" s="22" t="s">
        <v>55</v>
      </c>
      <c r="V46" s="15" t="s">
        <v>56</v>
      </c>
    </row>
    <row r="47" spans="1:22" ht="75">
      <c r="A47" s="15">
        <v>8</v>
      </c>
      <c r="B47" s="15" t="s">
        <v>47</v>
      </c>
      <c r="C47" s="16" t="s">
        <v>83</v>
      </c>
      <c r="D47" s="15" t="s">
        <v>84</v>
      </c>
      <c r="E47" s="15" t="s">
        <v>85</v>
      </c>
      <c r="F47" s="15" t="s">
        <v>86</v>
      </c>
      <c r="G47" s="15" t="s">
        <v>61</v>
      </c>
      <c r="H47" s="17">
        <v>39621</v>
      </c>
      <c r="I47" s="15" t="s">
        <v>53</v>
      </c>
      <c r="J47" s="15" t="s">
        <v>54</v>
      </c>
      <c r="K47" s="15">
        <v>9</v>
      </c>
      <c r="L47" s="18">
        <v>6</v>
      </c>
      <c r="M47" s="18">
        <v>6</v>
      </c>
      <c r="N47" s="18">
        <v>10</v>
      </c>
      <c r="O47" s="18">
        <v>0</v>
      </c>
      <c r="P47" s="19">
        <f t="shared" si="0"/>
        <v>22</v>
      </c>
      <c r="Q47" s="18">
        <v>85</v>
      </c>
      <c r="R47" s="20">
        <f t="shared" si="1"/>
        <v>0.25882352941176473</v>
      </c>
      <c r="S47" s="21"/>
      <c r="T47" s="21">
        <f t="shared" si="2"/>
        <v>22</v>
      </c>
      <c r="U47" s="22" t="s">
        <v>62</v>
      </c>
      <c r="V47" s="15" t="s">
        <v>56</v>
      </c>
    </row>
    <row r="48" spans="1:22" ht="75">
      <c r="A48" s="15">
        <v>9</v>
      </c>
      <c r="B48" s="15" t="s">
        <v>47</v>
      </c>
      <c r="C48" s="16" t="s">
        <v>87</v>
      </c>
      <c r="D48" s="15" t="s">
        <v>68</v>
      </c>
      <c r="E48" s="15" t="s">
        <v>88</v>
      </c>
      <c r="F48" s="15" t="s">
        <v>89</v>
      </c>
      <c r="G48" s="15" t="s">
        <v>52</v>
      </c>
      <c r="H48" s="17">
        <v>39777</v>
      </c>
      <c r="I48" s="15" t="s">
        <v>53</v>
      </c>
      <c r="J48" s="15" t="s">
        <v>54</v>
      </c>
      <c r="K48" s="15">
        <v>9</v>
      </c>
      <c r="L48" s="18">
        <v>2</v>
      </c>
      <c r="M48" s="18">
        <v>6</v>
      </c>
      <c r="N48" s="18">
        <v>14</v>
      </c>
      <c r="O48" s="18">
        <v>0</v>
      </c>
      <c r="P48" s="19">
        <f t="shared" si="0"/>
        <v>22</v>
      </c>
      <c r="Q48" s="18">
        <v>85</v>
      </c>
      <c r="R48" s="20">
        <f t="shared" si="1"/>
        <v>0.25882352941176473</v>
      </c>
      <c r="S48" s="21"/>
      <c r="T48" s="21">
        <f t="shared" si="2"/>
        <v>22</v>
      </c>
      <c r="U48" s="22" t="s">
        <v>62</v>
      </c>
      <c r="V48" s="15" t="s">
        <v>56</v>
      </c>
    </row>
    <row r="49" spans="1:22" ht="75">
      <c r="A49" s="15">
        <v>10</v>
      </c>
      <c r="B49" s="15" t="s">
        <v>47</v>
      </c>
      <c r="C49" s="16" t="s">
        <v>90</v>
      </c>
      <c r="D49" s="15" t="s">
        <v>91</v>
      </c>
      <c r="E49" s="15" t="s">
        <v>88</v>
      </c>
      <c r="F49" s="15" t="s">
        <v>92</v>
      </c>
      <c r="G49" s="15" t="s">
        <v>52</v>
      </c>
      <c r="H49" s="17">
        <v>39305</v>
      </c>
      <c r="I49" s="15" t="s">
        <v>53</v>
      </c>
      <c r="J49" s="15" t="s">
        <v>54</v>
      </c>
      <c r="K49" s="15">
        <v>10</v>
      </c>
      <c r="L49" s="18">
        <v>5</v>
      </c>
      <c r="M49" s="18">
        <v>0</v>
      </c>
      <c r="N49" s="18">
        <v>17</v>
      </c>
      <c r="O49" s="18">
        <v>0</v>
      </c>
      <c r="P49" s="19">
        <f t="shared" si="0"/>
        <v>22</v>
      </c>
      <c r="Q49" s="18">
        <v>85</v>
      </c>
      <c r="R49" s="20">
        <f t="shared" si="1"/>
        <v>0.25882352941176473</v>
      </c>
      <c r="S49" s="21"/>
      <c r="T49" s="21">
        <f t="shared" si="2"/>
        <v>22</v>
      </c>
      <c r="U49" s="22" t="s">
        <v>62</v>
      </c>
      <c r="V49" s="15" t="s">
        <v>56</v>
      </c>
    </row>
    <row r="50" spans="1:22" ht="75">
      <c r="A50" s="15">
        <v>11</v>
      </c>
      <c r="B50" s="15" t="s">
        <v>47</v>
      </c>
      <c r="C50" s="16" t="s">
        <v>93</v>
      </c>
      <c r="D50" s="15" t="s">
        <v>94</v>
      </c>
      <c r="E50" s="15" t="s">
        <v>95</v>
      </c>
      <c r="F50" s="23" t="s">
        <v>96</v>
      </c>
      <c r="G50" s="15" t="s">
        <v>61</v>
      </c>
      <c r="H50" s="17">
        <v>39146</v>
      </c>
      <c r="I50" s="15" t="s">
        <v>53</v>
      </c>
      <c r="J50" s="15" t="s">
        <v>54</v>
      </c>
      <c r="K50" s="15">
        <v>10</v>
      </c>
      <c r="L50" s="18">
        <v>3</v>
      </c>
      <c r="M50" s="18">
        <v>4</v>
      </c>
      <c r="N50" s="18">
        <v>5</v>
      </c>
      <c r="O50" s="18">
        <v>0</v>
      </c>
      <c r="P50" s="19">
        <f t="shared" si="0"/>
        <v>12</v>
      </c>
      <c r="Q50" s="18">
        <v>85</v>
      </c>
      <c r="R50" s="20">
        <f t="shared" si="1"/>
        <v>0.1411764705882353</v>
      </c>
      <c r="S50" s="21"/>
      <c r="T50" s="21">
        <f t="shared" si="2"/>
        <v>12</v>
      </c>
      <c r="U50" s="22" t="s">
        <v>62</v>
      </c>
      <c r="V50" s="15" t="s">
        <v>56</v>
      </c>
    </row>
    <row r="51" spans="1:22" ht="75">
      <c r="A51" s="15">
        <v>12</v>
      </c>
      <c r="B51" s="15" t="s">
        <v>47</v>
      </c>
      <c r="C51" s="16" t="s">
        <v>97</v>
      </c>
      <c r="D51" s="15" t="s">
        <v>98</v>
      </c>
      <c r="E51" s="15" t="s">
        <v>99</v>
      </c>
      <c r="F51" s="23" t="s">
        <v>100</v>
      </c>
      <c r="G51" s="15" t="s">
        <v>61</v>
      </c>
      <c r="H51" s="17">
        <v>39305</v>
      </c>
      <c r="I51" s="15" t="s">
        <v>53</v>
      </c>
      <c r="J51" s="15" t="s">
        <v>54</v>
      </c>
      <c r="K51" s="15">
        <v>10</v>
      </c>
      <c r="L51" s="18">
        <v>0</v>
      </c>
      <c r="M51" s="18">
        <v>0</v>
      </c>
      <c r="N51" s="18">
        <v>7</v>
      </c>
      <c r="O51" s="18">
        <v>0</v>
      </c>
      <c r="P51" s="19">
        <f t="shared" si="0"/>
        <v>7</v>
      </c>
      <c r="Q51" s="18">
        <v>85</v>
      </c>
      <c r="R51" s="20">
        <f t="shared" si="1"/>
        <v>0.08235294117647059</v>
      </c>
      <c r="S51" s="21"/>
      <c r="T51" s="21">
        <f t="shared" si="2"/>
        <v>7</v>
      </c>
      <c r="U51" s="22" t="s">
        <v>62</v>
      </c>
      <c r="V51" s="15" t="s">
        <v>56</v>
      </c>
    </row>
    <row r="52" spans="1:22" ht="75">
      <c r="A52" s="15">
        <v>13</v>
      </c>
      <c r="B52" s="15" t="s">
        <v>47</v>
      </c>
      <c r="C52" s="16" t="s">
        <v>101</v>
      </c>
      <c r="D52" s="15" t="s">
        <v>102</v>
      </c>
      <c r="E52" s="15" t="s">
        <v>103</v>
      </c>
      <c r="F52" s="23" t="s">
        <v>104</v>
      </c>
      <c r="G52" s="15" t="s">
        <v>52</v>
      </c>
      <c r="H52" s="17">
        <v>38764</v>
      </c>
      <c r="I52" s="15" t="s">
        <v>53</v>
      </c>
      <c r="J52" s="15" t="s">
        <v>54</v>
      </c>
      <c r="K52" s="15">
        <v>11</v>
      </c>
      <c r="L52" s="18">
        <v>0</v>
      </c>
      <c r="M52" s="18">
        <v>6</v>
      </c>
      <c r="N52" s="18">
        <v>4</v>
      </c>
      <c r="O52" s="18">
        <v>0</v>
      </c>
      <c r="P52" s="19">
        <f t="shared" si="0"/>
        <v>10</v>
      </c>
      <c r="Q52" s="18">
        <v>85</v>
      </c>
      <c r="R52" s="20">
        <f t="shared" si="1"/>
        <v>0.11764705882352941</v>
      </c>
      <c r="S52" s="21"/>
      <c r="T52" s="21">
        <f t="shared" si="2"/>
        <v>10</v>
      </c>
      <c r="U52" s="22" t="s">
        <v>62</v>
      </c>
      <c r="V52" s="15" t="s">
        <v>56</v>
      </c>
    </row>
    <row r="53" spans="1:22" s="26" customFormat="1" ht="50.25" customHeight="1">
      <c r="A53" s="24" t="s">
        <v>105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ht="45.75" customHeight="1">
      <c r="A54" s="4" t="s">
        <v>106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50.25" customHeight="1">
      <c r="A55" s="5" t="s">
        <v>107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50.25" customHeight="1">
      <c r="A56" s="5" t="s">
        <v>107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</sheetData>
  <sheetProtection selectLockedCells="1" selectUnlockedCells="1"/>
  <autoFilter ref="A39:V56"/>
  <mergeCells count="28">
    <mergeCell ref="A1:V1"/>
    <mergeCell ref="A2:V2"/>
    <mergeCell ref="A3:V3"/>
    <mergeCell ref="K4:P4"/>
    <mergeCell ref="A5:V5"/>
    <mergeCell ref="A6:V6"/>
    <mergeCell ref="A7:V7"/>
    <mergeCell ref="A8:V8"/>
    <mergeCell ref="A10:V10"/>
    <mergeCell ref="A12:V12"/>
    <mergeCell ref="A13:V13"/>
    <mergeCell ref="A14:V14"/>
    <mergeCell ref="A16:V16"/>
    <mergeCell ref="A17:V17"/>
    <mergeCell ref="A18:V18"/>
    <mergeCell ref="A20:V20"/>
    <mergeCell ref="A21:V21"/>
    <mergeCell ref="A23:IV23"/>
    <mergeCell ref="A24:IV24"/>
    <mergeCell ref="A25:IV25"/>
    <mergeCell ref="A27:IV27"/>
    <mergeCell ref="A28:IV28"/>
    <mergeCell ref="A30:V30"/>
    <mergeCell ref="A33:V33"/>
    <mergeCell ref="A34:V34"/>
    <mergeCell ref="A36:V36"/>
    <mergeCell ref="A37:V37"/>
    <mergeCell ref="A54:V5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2023-10-03T17:59:20Z</dcterms:created>
  <dcterms:modified xsi:type="dcterms:W3CDTF">2023-10-06T12:48:51Z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4FEEF06F83C0422AA693A9B7F9B046EB_12</vt:lpwstr>
  </property>
  <property fmtid="{D5CDD505-2E9C-101B-9397-08002B2CF9AE}" pid="3" name="KSOProductBuildVer">
    <vt:lpwstr>1033-12.2.0.13215</vt:lpwstr>
  </property>
</Properties>
</file>