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'Лист1'!$A$1:$AD$60</definedName>
    <definedName name="_xlnm._FilterDatabase" localSheetId="0" hidden="1">'Лист1'!$A$39:$AD$60</definedName>
    <definedName name="Excel_BuiltIn_Print_Area" localSheetId="0">'Лист1'!$A$1:$AD$60</definedName>
    <definedName name="Excel_BuiltIn__FilterDatabase" localSheetId="0">'Лист1'!$A$39:$AD$51</definedName>
  </definedNames>
  <calcPr fullCalcOnLoad="1"/>
</workbook>
</file>

<file path=xl/sharedStrings.xml><?xml version="1.0" encoding="utf-8"?>
<sst xmlns="http://schemas.openxmlformats.org/spreadsheetml/2006/main" count="230" uniqueCount="133">
  <si>
    <t>ПРОТОКОЛ</t>
  </si>
  <si>
    <t xml:space="preserve">заседания жюри школьного этапа всероссийской олимпиады школьников </t>
  </si>
  <si>
    <t>поправу в 2023/24 учебном году</t>
  </si>
  <si>
    <t>от «18» октября 2023 г.</t>
  </si>
  <si>
    <t>Место проведения: Муниципальное бюджетное общеобразовательное учреждение "Средняя общеобразовательная школа №9"</t>
  </si>
  <si>
    <t>Дата проведения: 10.10.2023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</si>
  <si>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17  ,  5 класс - 0   , 6 класс -  0   ,  7 класс - 0  , 8 класс -  0   , 9 класс - 4   , 10 класс - 7   , 11 класс -6    .</t>
    </r>
  </si>
  <si>
    <t>На заседании присутствовали 5 членов жюри.</t>
  </si>
  <si>
    <t>Председатель жюри: Бурцева Маргарита Юрьевна</t>
  </si>
  <si>
    <t>Секретарь жюри: Попова Галина Николаевна</t>
  </si>
  <si>
    <r>
      <rPr>
        <sz val="18"/>
        <color indexed="8"/>
        <rFont val="Times New Roman"/>
        <family val="1"/>
      </rPr>
      <t xml:space="preserve">Члены жюри: </t>
    </r>
    <r>
      <rPr>
        <sz val="18"/>
        <rFont val="Times New Roman"/>
        <family val="1"/>
      </rPr>
      <t>Невзорова Ирина Александровна, Скрипаль Елена Викторовна, Бекетова Светлана Геннадьевна</t>
    </r>
  </si>
  <si>
    <t>Повестка дня:</t>
  </si>
  <si>
    <r>
      <rPr>
        <sz val="1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rFont val="Times New Roman"/>
        <family val="1"/>
      </rPr>
      <t>праву</t>
    </r>
    <r>
      <rPr>
        <sz val="18"/>
        <rFont val="Times New Roman"/>
        <family val="1"/>
      </rPr>
      <t>.</t>
    </r>
  </si>
  <si>
    <t>2. Определение победителей и призеров школьного этапа всероссийской олимпиады школьников по праву.</t>
  </si>
  <si>
    <t xml:space="preserve">Слушали: </t>
  </si>
  <si>
    <r>
      <rPr>
        <sz val="18"/>
        <rFont val="Times New Roman"/>
        <family val="1"/>
      </rPr>
      <t>Председателя жюри, которая познакомила с рейтингом участников школьного этапа всероссийской олимпиады школьников по праву</t>
    </r>
    <r>
      <rPr>
        <b/>
        <sz val="1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</si>
  <si>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</si>
  <si>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- 3,  5 класс - 0   , 6 класс - 0    ,  7 класс -  0 , 8 класс -   0  , 9 класс - 1   , 10 класс -  1  , 11 класс -   1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</si>
  <si>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2, 5 класс -    , 6 класс -     ,  7 класс -   , 8 класс -     , 9 класс -1    , 10 класс -0    , 11 класс -1    .</t>
    </r>
  </si>
  <si>
    <t>В ходе проведения школьного этапа олимпиады было удалено 0__ участников, рассмотрено __0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</si>
  <si>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-5 , «ПРОТИВ» -     0 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</si>
  <si>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</si>
  <si>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праву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</si>
  <si>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t>Список  участников, победителей и призеров школьного этапа всероссийской олимпиады школьников в 2023/24 учебном году по праву</t>
  </si>
  <si>
    <t>Муниципальное бюджетное общеобразовательное учреждение "Средняя общеобразовательная школа №9"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</si>
  <si>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</si>
  <si>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</si>
  <si>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</si>
  <si>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</si>
  <si>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</si>
  <si>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</si>
  <si>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</si>
  <si>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</si>
  <si>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</si>
  <si>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</si>
  <si>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</si>
  <si>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</si>
  <si>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</si>
  <si>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</si>
  <si>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</si>
  <si>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</si>
  <si>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</si>
  <si>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</si>
  <si>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</si>
  <si>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</si>
  <si>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</si>
  <si>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11 задание</t>
  </si>
  <si>
    <t>12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</si>
  <si>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</si>
  <si>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</si>
  <si>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</si>
  <si>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</si>
  <si>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</si>
  <si>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</si>
  <si>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</si>
  <si>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</si>
  <si>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П0914</t>
  </si>
  <si>
    <t>Струков</t>
  </si>
  <si>
    <t>Дмитрий</t>
  </si>
  <si>
    <t>Сергеевич</t>
  </si>
  <si>
    <t>м</t>
  </si>
  <si>
    <t>Российская Федерация</t>
  </si>
  <si>
    <t>Победитель</t>
  </si>
  <si>
    <t>Бурцева Маргарита Юрьевна</t>
  </si>
  <si>
    <t>П0910</t>
  </si>
  <si>
    <t xml:space="preserve">Каданцев </t>
  </si>
  <si>
    <t>Михаил</t>
  </si>
  <si>
    <t>Александрович</t>
  </si>
  <si>
    <t>Призер</t>
  </si>
  <si>
    <t>П0911</t>
  </si>
  <si>
    <t>Комаревцев</t>
  </si>
  <si>
    <t>Максим</t>
  </si>
  <si>
    <t>Дмитриевич</t>
  </si>
  <si>
    <t>Участник</t>
  </si>
  <si>
    <t>П0912</t>
  </si>
  <si>
    <t>Попова</t>
  </si>
  <si>
    <t>Татьяна</t>
  </si>
  <si>
    <t>Васильевна</t>
  </si>
  <si>
    <t>ж</t>
  </si>
  <si>
    <t>П1016</t>
  </si>
  <si>
    <t>Ненашева</t>
  </si>
  <si>
    <t>Яна</t>
  </si>
  <si>
    <t>Сергеевна</t>
  </si>
  <si>
    <t>П1013</t>
  </si>
  <si>
    <t>Краснослободцева</t>
  </si>
  <si>
    <t>Мария</t>
  </si>
  <si>
    <t>Алексеевна</t>
  </si>
  <si>
    <t>П1006</t>
  </si>
  <si>
    <t>Комарова</t>
  </si>
  <si>
    <t>Ирина</t>
  </si>
  <si>
    <t>П1015</t>
  </si>
  <si>
    <t>Пальчик</t>
  </si>
  <si>
    <t>Андрей</t>
  </si>
  <si>
    <t>Георгиевич</t>
  </si>
  <si>
    <t>П1017</t>
  </si>
  <si>
    <t>Матвеева</t>
  </si>
  <si>
    <t>Екатерина</t>
  </si>
  <si>
    <t>Викторовна</t>
  </si>
  <si>
    <t>П1009</t>
  </si>
  <si>
    <t>Репина</t>
  </si>
  <si>
    <t>Нина</t>
  </si>
  <si>
    <t>Ивановна</t>
  </si>
  <si>
    <t>П1008</t>
  </si>
  <si>
    <t>Песков</t>
  </si>
  <si>
    <t>Игоревич</t>
  </si>
  <si>
    <t>П1103</t>
  </si>
  <si>
    <t>Жаркова</t>
  </si>
  <si>
    <t>Александра</t>
  </si>
  <si>
    <t>Андреевна</t>
  </si>
  <si>
    <t>П1105</t>
  </si>
  <si>
    <t>Венедиктов</t>
  </si>
  <si>
    <t>Константин</t>
  </si>
  <si>
    <t>Юрьевич</t>
  </si>
  <si>
    <t>П1107</t>
  </si>
  <si>
    <t>Колядина</t>
  </si>
  <si>
    <t>Эльвира</t>
  </si>
  <si>
    <t>Денисовна</t>
  </si>
  <si>
    <t>П1104</t>
  </si>
  <si>
    <t>Чувилькин</t>
  </si>
  <si>
    <t>Никита</t>
  </si>
  <si>
    <t>Владимирович</t>
  </si>
  <si>
    <t>П1101</t>
  </si>
  <si>
    <t>Наумова</t>
  </si>
  <si>
    <t>Анна</t>
  </si>
  <si>
    <t>Юрьевна</t>
  </si>
  <si>
    <t>П1102</t>
  </si>
  <si>
    <t>Вишняков</t>
  </si>
  <si>
    <t>Владислав</t>
  </si>
  <si>
    <t>Олегович</t>
  </si>
  <si>
    <t>21.0.2006</t>
  </si>
  <si>
    <r>
      <rPr>
        <sz val="18"/>
        <rFont val="Times New Roman"/>
        <family val="1"/>
      </rPr>
      <t xml:space="preserve">   Председатель жюри: Бурцева Маргарита Юрьевна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</si>
  <si>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Попова Галина Николаевна </t>
    </r>
    <r>
      <rPr>
        <i/>
        <sz val="18"/>
        <rFont val="Times New Roman"/>
        <family val="1"/>
      </rPr>
      <t>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</si>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</sst>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.0%"/>
    <numFmt numFmtId="168" formatCode="@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1"/>
      <name val="Calibri"/>
      <family val="2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/>
    </xf>
    <xf numFmtId="164" fontId="5" fillId="0" borderId="0" xfId="0" applyFont="1" applyAlignment="1">
      <alignment/>
    </xf>
    <xf numFmtId="164" fontId="3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4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6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8" fontId="9" fillId="0" borderId="2" xfId="0" applyNumberFormat="1" applyFont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 wrapText="1"/>
    </xf>
    <xf numFmtId="164" fontId="10" fillId="2" borderId="2" xfId="0" applyFont="1" applyFill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0"/>
  <sheetViews>
    <sheetView tabSelected="1" view="pageBreakPreview" zoomScaleNormal="73" zoomScaleSheetLayoutView="100" workbookViewId="0" topLeftCell="A52">
      <selection activeCell="I29" sqref="I29"/>
    </sheetView>
  </sheetViews>
  <sheetFormatPr defaultColWidth="9.140625" defaultRowHeight="15"/>
  <cols>
    <col min="1" max="1" width="9.28125" style="0" customWidth="1"/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7" width="6.421875" style="0" customWidth="1"/>
    <col min="18" max="19" width="6.8515625" style="0" customWidth="1"/>
    <col min="20" max="20" width="7.140625" style="0" customWidth="1"/>
    <col min="21" max="21" width="6.421875" style="0" customWidth="1"/>
    <col min="22" max="22" width="6.8515625" style="0" customWidth="1"/>
    <col min="23" max="23" width="7.28125" style="0" customWidth="1"/>
    <col min="24" max="24" width="12.28125" style="0" customWidth="1"/>
    <col min="25" max="27" width="13.57421875" style="0" customWidth="1"/>
    <col min="28" max="28" width="15.28125" style="0" customWidth="1"/>
    <col min="29" max="29" width="16.28125" style="0" customWidth="1"/>
    <col min="30" max="30" width="20.28125" style="0" customWidth="1"/>
  </cols>
  <sheetData>
    <row r="1" spans="1:30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22.5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2" t="s">
        <v>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/>
      <c r="Z4" s="3"/>
      <c r="AA4" s="3"/>
      <c r="AB4" s="3"/>
      <c r="AC4" s="3"/>
      <c r="AD4" s="3"/>
    </row>
    <row r="5" spans="1:30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6" customFormat="1" ht="23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s="6" customFormat="1" ht="23.2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23.25">
      <c r="A9" s="4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s="6" customFormat="1" ht="23.25">
      <c r="A10" s="5" t="s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23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s="6" customFormat="1" ht="23.25" customHeight="1">
      <c r="A12" s="8" t="s">
        <v>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</row>
    <row r="13" spans="1:30" s="6" customFormat="1" ht="23.25">
      <c r="A13" s="5" t="s">
        <v>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9"/>
      <c r="AC13" s="9"/>
      <c r="AD13" s="9"/>
    </row>
    <row r="14" spans="1:30" ht="23.2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7"/>
    </row>
    <row r="15" spans="1:30" ht="23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22.5">
      <c r="A16" s="10" t="s">
        <v>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s="6" customFormat="1" ht="23.25">
      <c r="A17" s="5" t="s">
        <v>12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s="6" customFormat="1" ht="23.25">
      <c r="A18" s="5" t="s">
        <v>13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23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22.5">
      <c r="A20" s="10" t="s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s="6" customFormat="1" ht="23.25">
      <c r="A21" s="5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23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4">
      <c r="A25" s="4" t="s">
        <v>18</v>
      </c>
    </row>
    <row r="26" spans="1:30" ht="23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</row>
    <row r="27" s="4" customFormat="1" ht="23.25">
      <c r="A27" s="4" t="s">
        <v>19</v>
      </c>
    </row>
    <row r="28" s="4" customFormat="1" ht="23.25"/>
    <row r="29" spans="1:30" ht="23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</row>
    <row r="30" spans="1:30" ht="24">
      <c r="A30" s="10" t="s">
        <v>20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1"/>
      <c r="AD30" s="11"/>
    </row>
    <row r="31" spans="1:30" ht="22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</row>
    <row r="32" spans="1:30" ht="22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1:30" ht="22.5">
      <c r="A33" s="10" t="s">
        <v>21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23.25">
      <c r="A34" s="12" t="s">
        <v>22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ht="22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s="6" customFormat="1" ht="22.5" customHeight="1">
      <c r="A36" s="13" t="s">
        <v>23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s="6" customFormat="1" ht="23.25" customHeight="1">
      <c r="A37" s="14" t="s">
        <v>24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</row>
    <row r="39" spans="1:30" ht="96" customHeight="1">
      <c r="A39" s="15" t="s">
        <v>25</v>
      </c>
      <c r="B39" s="16" t="s">
        <v>26</v>
      </c>
      <c r="C39" s="15" t="s">
        <v>27</v>
      </c>
      <c r="D39" s="15" t="s">
        <v>28</v>
      </c>
      <c r="E39" s="15" t="s">
        <v>29</v>
      </c>
      <c r="F39" s="15" t="s">
        <v>30</v>
      </c>
      <c r="G39" s="15" t="s">
        <v>31</v>
      </c>
      <c r="H39" s="15" t="s">
        <v>32</v>
      </c>
      <c r="I39" s="15" t="s">
        <v>33</v>
      </c>
      <c r="J39" s="15" t="s">
        <v>34</v>
      </c>
      <c r="K39" s="15" t="s">
        <v>35</v>
      </c>
      <c r="L39" s="17" t="s">
        <v>36</v>
      </c>
      <c r="M39" s="17" t="s">
        <v>37</v>
      </c>
      <c r="N39" s="17" t="s">
        <v>38</v>
      </c>
      <c r="O39" s="17" t="s">
        <v>39</v>
      </c>
      <c r="P39" s="17" t="s">
        <v>40</v>
      </c>
      <c r="Q39" s="17" t="s">
        <v>41</v>
      </c>
      <c r="R39" s="17" t="s">
        <v>42</v>
      </c>
      <c r="S39" s="17" t="s">
        <v>43</v>
      </c>
      <c r="T39" s="17" t="s">
        <v>44</v>
      </c>
      <c r="U39" s="17" t="s">
        <v>45</v>
      </c>
      <c r="V39" s="17" t="s">
        <v>46</v>
      </c>
      <c r="W39" s="17" t="s">
        <v>47</v>
      </c>
      <c r="X39" s="15" t="s">
        <v>48</v>
      </c>
      <c r="Y39" s="15" t="s">
        <v>49</v>
      </c>
      <c r="Z39" s="15" t="s">
        <v>50</v>
      </c>
      <c r="AA39" s="15" t="s">
        <v>51</v>
      </c>
      <c r="AB39" s="15" t="s">
        <v>52</v>
      </c>
      <c r="AC39" s="15" t="s">
        <v>53</v>
      </c>
      <c r="AD39" s="15" t="s">
        <v>54</v>
      </c>
    </row>
    <row r="40" spans="1:30" ht="56.25">
      <c r="A40" s="18">
        <v>1</v>
      </c>
      <c r="B40" s="18" t="s">
        <v>55</v>
      </c>
      <c r="C40" s="18" t="s">
        <v>56</v>
      </c>
      <c r="D40" s="18" t="s">
        <v>57</v>
      </c>
      <c r="E40" s="18" t="s">
        <v>58</v>
      </c>
      <c r="F40" s="18" t="s">
        <v>59</v>
      </c>
      <c r="G40" s="18" t="s">
        <v>60</v>
      </c>
      <c r="H40" s="19">
        <v>39777</v>
      </c>
      <c r="I40" s="18" t="s">
        <v>61</v>
      </c>
      <c r="J40" s="18" t="s">
        <v>24</v>
      </c>
      <c r="K40" s="18">
        <v>9</v>
      </c>
      <c r="L40" s="20">
        <v>5</v>
      </c>
      <c r="M40" s="20">
        <v>8</v>
      </c>
      <c r="N40" s="20">
        <v>8</v>
      </c>
      <c r="O40" s="20">
        <v>6</v>
      </c>
      <c r="P40" s="20">
        <v>1</v>
      </c>
      <c r="Q40" s="20">
        <v>1</v>
      </c>
      <c r="R40" s="20">
        <v>2</v>
      </c>
      <c r="S40" s="20">
        <v>1</v>
      </c>
      <c r="T40" s="20">
        <v>3</v>
      </c>
      <c r="U40" s="20">
        <v>3</v>
      </c>
      <c r="V40" s="20">
        <v>3</v>
      </c>
      <c r="W40" s="20">
        <v>3</v>
      </c>
      <c r="X40" s="21">
        <f aca="true" t="shared" si="0" ref="X40:X56">SUM(L40:W40)</f>
        <v>44</v>
      </c>
      <c r="Y40" s="20">
        <v>65</v>
      </c>
      <c r="Z40" s="22">
        <f aca="true" t="shared" si="1" ref="Z40:Z56">X40/Y40</f>
        <v>0.676923076923077</v>
      </c>
      <c r="AA40" s="23"/>
      <c r="AB40" s="23">
        <f aca="true" t="shared" si="2" ref="AB40:AB56">SUM(X40,AA40)</f>
        <v>44</v>
      </c>
      <c r="AC40" s="24" t="s">
        <v>62</v>
      </c>
      <c r="AD40" s="18" t="s">
        <v>63</v>
      </c>
    </row>
    <row r="41" spans="1:30" ht="49.5">
      <c r="A41" s="18">
        <v>2</v>
      </c>
      <c r="B41" s="18" t="s">
        <v>55</v>
      </c>
      <c r="C41" s="18" t="s">
        <v>64</v>
      </c>
      <c r="D41" s="18" t="s">
        <v>65</v>
      </c>
      <c r="E41" s="18" t="s">
        <v>66</v>
      </c>
      <c r="F41" s="18" t="s">
        <v>67</v>
      </c>
      <c r="G41" s="18" t="s">
        <v>60</v>
      </c>
      <c r="H41" s="19">
        <v>39776</v>
      </c>
      <c r="I41" s="18" t="s">
        <v>61</v>
      </c>
      <c r="J41" s="18" t="s">
        <v>24</v>
      </c>
      <c r="K41" s="18">
        <v>9</v>
      </c>
      <c r="L41" s="20">
        <v>7</v>
      </c>
      <c r="M41" s="20">
        <v>8</v>
      </c>
      <c r="N41" s="20">
        <v>8</v>
      </c>
      <c r="O41" s="20">
        <v>6</v>
      </c>
      <c r="P41" s="20">
        <v>0</v>
      </c>
      <c r="Q41" s="20">
        <v>1</v>
      </c>
      <c r="R41" s="20">
        <v>2</v>
      </c>
      <c r="S41" s="20">
        <v>2</v>
      </c>
      <c r="T41" s="20">
        <v>0</v>
      </c>
      <c r="U41" s="20"/>
      <c r="V41" s="20">
        <v>3</v>
      </c>
      <c r="W41" s="20">
        <v>3</v>
      </c>
      <c r="X41" s="21">
        <f t="shared" si="0"/>
        <v>40</v>
      </c>
      <c r="Y41" s="20">
        <v>65</v>
      </c>
      <c r="Z41" s="22">
        <f t="shared" si="1"/>
        <v>0.6153846153846154</v>
      </c>
      <c r="AA41" s="23"/>
      <c r="AB41" s="23">
        <f t="shared" si="2"/>
        <v>40</v>
      </c>
      <c r="AC41" s="24" t="s">
        <v>68</v>
      </c>
      <c r="AD41" s="18" t="s">
        <v>63</v>
      </c>
    </row>
    <row r="42" spans="1:30" ht="49.5">
      <c r="A42" s="18">
        <v>3</v>
      </c>
      <c r="B42" s="18" t="s">
        <v>55</v>
      </c>
      <c r="C42" s="18" t="s">
        <v>69</v>
      </c>
      <c r="D42" s="18" t="s">
        <v>70</v>
      </c>
      <c r="E42" s="18" t="s">
        <v>71</v>
      </c>
      <c r="F42" s="18" t="s">
        <v>72</v>
      </c>
      <c r="G42" s="18" t="s">
        <v>60</v>
      </c>
      <c r="H42" s="19">
        <v>39640</v>
      </c>
      <c r="I42" s="18" t="s">
        <v>61</v>
      </c>
      <c r="J42" s="18" t="s">
        <v>24</v>
      </c>
      <c r="K42" s="18">
        <v>9</v>
      </c>
      <c r="L42" s="20">
        <v>5</v>
      </c>
      <c r="M42" s="20">
        <v>5</v>
      </c>
      <c r="N42" s="20">
        <v>4</v>
      </c>
      <c r="O42" s="20">
        <v>6</v>
      </c>
      <c r="P42" s="20">
        <v>1</v>
      </c>
      <c r="Q42" s="20">
        <v>1</v>
      </c>
      <c r="R42" s="20">
        <v>2</v>
      </c>
      <c r="S42" s="20">
        <v>1</v>
      </c>
      <c r="T42" s="20">
        <v>4</v>
      </c>
      <c r="U42" s="20">
        <v>3</v>
      </c>
      <c r="V42" s="20">
        <v>3</v>
      </c>
      <c r="W42" s="20">
        <v>3</v>
      </c>
      <c r="X42" s="21">
        <f t="shared" si="0"/>
        <v>38</v>
      </c>
      <c r="Y42" s="20">
        <v>65</v>
      </c>
      <c r="Z42" s="22">
        <f t="shared" si="1"/>
        <v>0.5846153846153846</v>
      </c>
      <c r="AA42" s="23"/>
      <c r="AB42" s="23">
        <f t="shared" si="2"/>
        <v>38</v>
      </c>
      <c r="AC42" s="24" t="s">
        <v>73</v>
      </c>
      <c r="AD42" s="18" t="s">
        <v>63</v>
      </c>
    </row>
    <row r="43" spans="1:30" ht="49.5">
      <c r="A43" s="18">
        <v>4</v>
      </c>
      <c r="B43" s="18" t="s">
        <v>55</v>
      </c>
      <c r="C43" s="18" t="s">
        <v>74</v>
      </c>
      <c r="D43" s="18" t="s">
        <v>75</v>
      </c>
      <c r="E43" s="18" t="s">
        <v>76</v>
      </c>
      <c r="F43" s="18" t="s">
        <v>77</v>
      </c>
      <c r="G43" s="18" t="s">
        <v>78</v>
      </c>
      <c r="H43" s="19">
        <v>39621</v>
      </c>
      <c r="I43" s="18" t="s">
        <v>61</v>
      </c>
      <c r="J43" s="18" t="s">
        <v>24</v>
      </c>
      <c r="K43" s="18">
        <v>9</v>
      </c>
      <c r="L43" s="20">
        <v>5</v>
      </c>
      <c r="M43" s="20">
        <v>6</v>
      </c>
      <c r="N43" s="20">
        <v>4</v>
      </c>
      <c r="O43" s="20">
        <v>2</v>
      </c>
      <c r="P43" s="20">
        <v>2</v>
      </c>
      <c r="Q43" s="20">
        <v>1</v>
      </c>
      <c r="R43" s="20">
        <v>2</v>
      </c>
      <c r="S43" s="20">
        <v>1</v>
      </c>
      <c r="T43" s="20">
        <v>3</v>
      </c>
      <c r="U43" s="20">
        <v>3</v>
      </c>
      <c r="V43" s="20">
        <v>3</v>
      </c>
      <c r="W43" s="20">
        <v>3</v>
      </c>
      <c r="X43" s="21">
        <f t="shared" si="0"/>
        <v>35</v>
      </c>
      <c r="Y43" s="20">
        <v>65</v>
      </c>
      <c r="Z43" s="22">
        <f t="shared" si="1"/>
        <v>0.5384615384615384</v>
      </c>
      <c r="AA43" s="23"/>
      <c r="AB43" s="23">
        <f t="shared" si="2"/>
        <v>35</v>
      </c>
      <c r="AC43" s="24" t="s">
        <v>73</v>
      </c>
      <c r="AD43" s="18" t="s">
        <v>63</v>
      </c>
    </row>
    <row r="44" spans="1:30" ht="56.25">
      <c r="A44" s="18">
        <v>5</v>
      </c>
      <c r="B44" s="18" t="s">
        <v>55</v>
      </c>
      <c r="C44" s="18" t="s">
        <v>79</v>
      </c>
      <c r="D44" s="18" t="s">
        <v>80</v>
      </c>
      <c r="E44" s="18" t="s">
        <v>81</v>
      </c>
      <c r="F44" s="18" t="s">
        <v>82</v>
      </c>
      <c r="G44" s="18" t="s">
        <v>78</v>
      </c>
      <c r="H44" s="19">
        <v>39380</v>
      </c>
      <c r="I44" s="18" t="s">
        <v>61</v>
      </c>
      <c r="J44" s="18" t="s">
        <v>24</v>
      </c>
      <c r="K44" s="18">
        <v>10</v>
      </c>
      <c r="L44" s="20">
        <v>8</v>
      </c>
      <c r="M44" s="20">
        <v>2</v>
      </c>
      <c r="N44" s="20">
        <v>2</v>
      </c>
      <c r="O44" s="20">
        <v>6</v>
      </c>
      <c r="P44" s="20">
        <v>3</v>
      </c>
      <c r="Q44" s="20">
        <v>1</v>
      </c>
      <c r="R44" s="20">
        <v>12</v>
      </c>
      <c r="S44" s="20">
        <v>4</v>
      </c>
      <c r="T44" s="20">
        <v>2</v>
      </c>
      <c r="U44" s="20">
        <v>2</v>
      </c>
      <c r="V44" s="20">
        <v>2</v>
      </c>
      <c r="W44" s="20"/>
      <c r="X44" s="21">
        <f t="shared" si="0"/>
        <v>44</v>
      </c>
      <c r="Y44" s="20">
        <v>80</v>
      </c>
      <c r="Z44" s="22">
        <f t="shared" si="1"/>
        <v>0.55</v>
      </c>
      <c r="AA44" s="23"/>
      <c r="AB44" s="23">
        <f t="shared" si="2"/>
        <v>44</v>
      </c>
      <c r="AC44" s="24" t="s">
        <v>62</v>
      </c>
      <c r="AD44" s="18" t="s">
        <v>63</v>
      </c>
    </row>
    <row r="45" spans="1:30" ht="49.5">
      <c r="A45" s="18">
        <v>6</v>
      </c>
      <c r="B45" s="18" t="s">
        <v>55</v>
      </c>
      <c r="C45" s="25" t="s">
        <v>83</v>
      </c>
      <c r="D45" s="18" t="s">
        <v>84</v>
      </c>
      <c r="E45" s="18" t="s">
        <v>85</v>
      </c>
      <c r="F45" s="18" t="s">
        <v>86</v>
      </c>
      <c r="G45" s="18" t="s">
        <v>78</v>
      </c>
      <c r="H45" s="19">
        <v>39396</v>
      </c>
      <c r="I45" s="18" t="s">
        <v>61</v>
      </c>
      <c r="J45" s="18" t="s">
        <v>24</v>
      </c>
      <c r="K45" s="18">
        <v>10</v>
      </c>
      <c r="L45" s="20">
        <v>8</v>
      </c>
      <c r="M45" s="20">
        <v>2</v>
      </c>
      <c r="N45" s="20">
        <v>2</v>
      </c>
      <c r="O45" s="20">
        <v>4</v>
      </c>
      <c r="P45" s="20">
        <v>3</v>
      </c>
      <c r="Q45" s="20">
        <v>1</v>
      </c>
      <c r="R45" s="20">
        <v>10</v>
      </c>
      <c r="S45" s="20">
        <v>4</v>
      </c>
      <c r="T45" s="20">
        <v>2</v>
      </c>
      <c r="U45" s="20">
        <v>2</v>
      </c>
      <c r="V45" s="20">
        <v>2</v>
      </c>
      <c r="W45" s="20">
        <v>0</v>
      </c>
      <c r="X45" s="21">
        <f t="shared" si="0"/>
        <v>40</v>
      </c>
      <c r="Y45" s="20">
        <v>80</v>
      </c>
      <c r="Z45" s="22">
        <f t="shared" si="1"/>
        <v>0.5</v>
      </c>
      <c r="AA45" s="23"/>
      <c r="AB45" s="23">
        <f t="shared" si="2"/>
        <v>40</v>
      </c>
      <c r="AC45" s="24" t="s">
        <v>73</v>
      </c>
      <c r="AD45" s="18" t="s">
        <v>63</v>
      </c>
    </row>
    <row r="46" spans="1:30" ht="49.5">
      <c r="A46" s="18">
        <v>7</v>
      </c>
      <c r="B46" s="18" t="s">
        <v>55</v>
      </c>
      <c r="C46" s="18" t="s">
        <v>87</v>
      </c>
      <c r="D46" s="18" t="s">
        <v>88</v>
      </c>
      <c r="E46" s="18" t="s">
        <v>89</v>
      </c>
      <c r="F46" s="26" t="s">
        <v>86</v>
      </c>
      <c r="G46" s="18" t="s">
        <v>78</v>
      </c>
      <c r="H46" s="19">
        <v>39220</v>
      </c>
      <c r="I46" s="18" t="s">
        <v>61</v>
      </c>
      <c r="J46" s="18" t="s">
        <v>24</v>
      </c>
      <c r="K46" s="18">
        <v>10</v>
      </c>
      <c r="L46" s="20">
        <v>4</v>
      </c>
      <c r="M46" s="20">
        <v>1</v>
      </c>
      <c r="N46" s="20"/>
      <c r="O46" s="20">
        <v>4</v>
      </c>
      <c r="P46" s="20">
        <v>1</v>
      </c>
      <c r="Q46" s="20"/>
      <c r="R46" s="20">
        <v>9</v>
      </c>
      <c r="S46" s="20">
        <v>2</v>
      </c>
      <c r="T46" s="20"/>
      <c r="U46" s="20"/>
      <c r="V46" s="20"/>
      <c r="W46" s="20"/>
      <c r="X46" s="21">
        <f t="shared" si="0"/>
        <v>21</v>
      </c>
      <c r="Y46" s="20">
        <v>80</v>
      </c>
      <c r="Z46" s="22">
        <f t="shared" si="1"/>
        <v>0.2625</v>
      </c>
      <c r="AA46" s="23"/>
      <c r="AB46" s="23">
        <f t="shared" si="2"/>
        <v>21</v>
      </c>
      <c r="AC46" s="24" t="s">
        <v>73</v>
      </c>
      <c r="AD46" s="18" t="s">
        <v>63</v>
      </c>
    </row>
    <row r="47" spans="1:30" ht="56.25">
      <c r="A47" s="18">
        <v>8</v>
      </c>
      <c r="B47" s="18" t="s">
        <v>55</v>
      </c>
      <c r="C47" s="18" t="s">
        <v>90</v>
      </c>
      <c r="D47" s="18" t="s">
        <v>91</v>
      </c>
      <c r="E47" s="18" t="s">
        <v>92</v>
      </c>
      <c r="F47" s="18" t="s">
        <v>93</v>
      </c>
      <c r="G47" s="18" t="s">
        <v>60</v>
      </c>
      <c r="H47" s="19">
        <v>39378</v>
      </c>
      <c r="I47" s="18" t="s">
        <v>61</v>
      </c>
      <c r="J47" s="18" t="s">
        <v>24</v>
      </c>
      <c r="K47" s="18">
        <v>10</v>
      </c>
      <c r="L47" s="20">
        <v>4</v>
      </c>
      <c r="M47" s="20">
        <v>1</v>
      </c>
      <c r="N47" s="20">
        <v>0</v>
      </c>
      <c r="O47" s="20">
        <v>4</v>
      </c>
      <c r="P47" s="20">
        <v>1</v>
      </c>
      <c r="Q47" s="20"/>
      <c r="R47" s="20">
        <v>5</v>
      </c>
      <c r="S47" s="20">
        <v>2</v>
      </c>
      <c r="T47" s="20">
        <v>2</v>
      </c>
      <c r="U47" s="20">
        <v>0</v>
      </c>
      <c r="V47" s="20">
        <v>1</v>
      </c>
      <c r="W47" s="20">
        <v>0</v>
      </c>
      <c r="X47" s="21">
        <f t="shared" si="0"/>
        <v>20</v>
      </c>
      <c r="Y47" s="20">
        <v>80</v>
      </c>
      <c r="Z47" s="22">
        <f t="shared" si="1"/>
        <v>0.25</v>
      </c>
      <c r="AA47" s="23"/>
      <c r="AB47" s="23">
        <f t="shared" si="2"/>
        <v>20</v>
      </c>
      <c r="AC47" s="24" t="s">
        <v>73</v>
      </c>
      <c r="AD47" s="18" t="s">
        <v>63</v>
      </c>
    </row>
    <row r="48" spans="1:30" ht="56.25">
      <c r="A48" s="18">
        <v>9</v>
      </c>
      <c r="B48" s="18" t="s">
        <v>55</v>
      </c>
      <c r="C48" s="18" t="s">
        <v>94</v>
      </c>
      <c r="D48" s="18" t="s">
        <v>95</v>
      </c>
      <c r="E48" s="18" t="s">
        <v>96</v>
      </c>
      <c r="F48" s="18" t="s">
        <v>97</v>
      </c>
      <c r="G48" s="18" t="s">
        <v>78</v>
      </c>
      <c r="H48" s="19">
        <v>39049</v>
      </c>
      <c r="I48" s="18" t="s">
        <v>61</v>
      </c>
      <c r="J48" s="18" t="s">
        <v>24</v>
      </c>
      <c r="K48" s="18">
        <v>10</v>
      </c>
      <c r="L48" s="20">
        <v>2</v>
      </c>
      <c r="M48" s="20">
        <v>1</v>
      </c>
      <c r="N48" s="20">
        <v>1</v>
      </c>
      <c r="O48" s="20"/>
      <c r="P48" s="20">
        <v>2</v>
      </c>
      <c r="Q48" s="20">
        <v>1</v>
      </c>
      <c r="R48" s="20">
        <v>6</v>
      </c>
      <c r="S48" s="20">
        <v>2</v>
      </c>
      <c r="T48" s="20">
        <v>2</v>
      </c>
      <c r="U48" s="20">
        <v>0</v>
      </c>
      <c r="V48" s="20">
        <v>1</v>
      </c>
      <c r="W48" s="20">
        <v>0</v>
      </c>
      <c r="X48" s="21">
        <f t="shared" si="0"/>
        <v>18</v>
      </c>
      <c r="Y48" s="20">
        <v>80</v>
      </c>
      <c r="Z48" s="22">
        <f t="shared" si="1"/>
        <v>0.225</v>
      </c>
      <c r="AA48" s="23"/>
      <c r="AB48" s="23">
        <f t="shared" si="2"/>
        <v>18</v>
      </c>
      <c r="AC48" s="24" t="s">
        <v>73</v>
      </c>
      <c r="AD48" s="18" t="s">
        <v>63</v>
      </c>
    </row>
    <row r="49" spans="1:30" ht="56.25">
      <c r="A49" s="18">
        <v>10</v>
      </c>
      <c r="B49" s="18" t="s">
        <v>55</v>
      </c>
      <c r="C49" s="18" t="s">
        <v>98</v>
      </c>
      <c r="D49" s="18" t="s">
        <v>99</v>
      </c>
      <c r="E49" s="18" t="s">
        <v>100</v>
      </c>
      <c r="F49" s="18" t="s">
        <v>101</v>
      </c>
      <c r="G49" s="18" t="s">
        <v>78</v>
      </c>
      <c r="H49" s="19">
        <v>39345</v>
      </c>
      <c r="I49" s="18" t="s">
        <v>61</v>
      </c>
      <c r="J49" s="18" t="s">
        <v>24</v>
      </c>
      <c r="K49" s="18">
        <v>10</v>
      </c>
      <c r="L49" s="20">
        <v>1</v>
      </c>
      <c r="M49" s="20">
        <v>1</v>
      </c>
      <c r="N49" s="20">
        <v>1</v>
      </c>
      <c r="O49" s="20"/>
      <c r="P49" s="20">
        <v>1</v>
      </c>
      <c r="Q49" s="20">
        <v>0</v>
      </c>
      <c r="R49" s="20">
        <v>8</v>
      </c>
      <c r="S49" s="20">
        <v>2</v>
      </c>
      <c r="T49" s="20">
        <v>2</v>
      </c>
      <c r="U49" s="20">
        <v>0</v>
      </c>
      <c r="V49" s="20">
        <v>0</v>
      </c>
      <c r="W49" s="20"/>
      <c r="X49" s="21">
        <f t="shared" si="0"/>
        <v>16</v>
      </c>
      <c r="Y49" s="20">
        <v>80</v>
      </c>
      <c r="Z49" s="22">
        <f t="shared" si="1"/>
        <v>0.2</v>
      </c>
      <c r="AA49" s="23"/>
      <c r="AB49" s="23">
        <f t="shared" si="2"/>
        <v>16</v>
      </c>
      <c r="AC49" s="24" t="s">
        <v>73</v>
      </c>
      <c r="AD49" s="18" t="s">
        <v>63</v>
      </c>
    </row>
    <row r="50" spans="1:30" ht="56.25">
      <c r="A50" s="18">
        <v>11</v>
      </c>
      <c r="B50" s="18" t="s">
        <v>55</v>
      </c>
      <c r="C50" s="18" t="s">
        <v>102</v>
      </c>
      <c r="D50" s="18" t="s">
        <v>103</v>
      </c>
      <c r="E50" s="18" t="s">
        <v>58</v>
      </c>
      <c r="F50" s="26" t="s">
        <v>104</v>
      </c>
      <c r="G50" s="18" t="s">
        <v>60</v>
      </c>
      <c r="H50" s="19">
        <v>39034</v>
      </c>
      <c r="I50" s="18" t="s">
        <v>61</v>
      </c>
      <c r="J50" s="18" t="s">
        <v>24</v>
      </c>
      <c r="K50" s="18">
        <v>10</v>
      </c>
      <c r="L50" s="20">
        <v>2</v>
      </c>
      <c r="M50" s="20">
        <v>1</v>
      </c>
      <c r="N50" s="20">
        <v>0</v>
      </c>
      <c r="O50" s="20">
        <v>0</v>
      </c>
      <c r="P50" s="20">
        <v>3</v>
      </c>
      <c r="Q50" s="20">
        <v>0</v>
      </c>
      <c r="R50" s="20">
        <v>5</v>
      </c>
      <c r="S50" s="20">
        <v>2</v>
      </c>
      <c r="T50" s="20">
        <v>1</v>
      </c>
      <c r="U50" s="20">
        <v>0</v>
      </c>
      <c r="V50" s="20">
        <v>1</v>
      </c>
      <c r="W50" s="20">
        <v>0</v>
      </c>
      <c r="X50" s="21">
        <f t="shared" si="0"/>
        <v>15</v>
      </c>
      <c r="Y50" s="20">
        <v>80</v>
      </c>
      <c r="Z50" s="22">
        <f t="shared" si="1"/>
        <v>0.1875</v>
      </c>
      <c r="AA50" s="23"/>
      <c r="AB50" s="23">
        <f t="shared" si="2"/>
        <v>15</v>
      </c>
      <c r="AC50" s="24" t="s">
        <v>73</v>
      </c>
      <c r="AD50" s="18" t="s">
        <v>63</v>
      </c>
    </row>
    <row r="51" spans="1:30" ht="56.25">
      <c r="A51" s="18">
        <v>12</v>
      </c>
      <c r="B51" s="18" t="s">
        <v>55</v>
      </c>
      <c r="C51" s="18" t="s">
        <v>105</v>
      </c>
      <c r="D51" s="27" t="s">
        <v>106</v>
      </c>
      <c r="E51" s="28" t="s">
        <v>107</v>
      </c>
      <c r="F51" s="28" t="s">
        <v>108</v>
      </c>
      <c r="G51" s="18" t="s">
        <v>78</v>
      </c>
      <c r="H51" s="19">
        <v>38915</v>
      </c>
      <c r="I51" s="18" t="s">
        <v>61</v>
      </c>
      <c r="J51" s="18" t="s">
        <v>24</v>
      </c>
      <c r="K51" s="18">
        <v>11</v>
      </c>
      <c r="L51" s="20">
        <v>9</v>
      </c>
      <c r="M51" s="20">
        <v>1</v>
      </c>
      <c r="N51" s="20"/>
      <c r="O51" s="20">
        <v>10</v>
      </c>
      <c r="P51" s="20">
        <v>5</v>
      </c>
      <c r="Q51" s="20">
        <v>10</v>
      </c>
      <c r="R51" s="20">
        <v>7</v>
      </c>
      <c r="S51" s="20">
        <v>4</v>
      </c>
      <c r="T51" s="20">
        <v>2</v>
      </c>
      <c r="U51" s="20">
        <v>2</v>
      </c>
      <c r="V51" s="20">
        <v>2</v>
      </c>
      <c r="W51" s="20">
        <v>2</v>
      </c>
      <c r="X51" s="21">
        <f t="shared" si="0"/>
        <v>54</v>
      </c>
      <c r="Y51" s="20">
        <v>80</v>
      </c>
      <c r="Z51" s="22">
        <f t="shared" si="1"/>
        <v>0.675</v>
      </c>
      <c r="AA51" s="23"/>
      <c r="AB51" s="23">
        <f t="shared" si="2"/>
        <v>54</v>
      </c>
      <c r="AC51" s="24" t="s">
        <v>62</v>
      </c>
      <c r="AD51" s="18" t="s">
        <v>63</v>
      </c>
    </row>
    <row r="52" spans="1:30" ht="56.25">
      <c r="A52" s="18">
        <v>13</v>
      </c>
      <c r="B52" s="18" t="s">
        <v>55</v>
      </c>
      <c r="C52" s="18" t="s">
        <v>109</v>
      </c>
      <c r="D52" s="27" t="s">
        <v>110</v>
      </c>
      <c r="E52" s="28" t="s">
        <v>111</v>
      </c>
      <c r="F52" s="28" t="s">
        <v>112</v>
      </c>
      <c r="G52" s="18" t="s">
        <v>60</v>
      </c>
      <c r="H52" s="19">
        <v>38849</v>
      </c>
      <c r="I52" s="18" t="s">
        <v>61</v>
      </c>
      <c r="J52" s="18" t="s">
        <v>24</v>
      </c>
      <c r="K52" s="18">
        <v>11</v>
      </c>
      <c r="L52" s="20">
        <v>4</v>
      </c>
      <c r="M52" s="20">
        <v>5</v>
      </c>
      <c r="N52" s="20">
        <v>1</v>
      </c>
      <c r="O52" s="20">
        <v>10</v>
      </c>
      <c r="P52" s="20">
        <v>1</v>
      </c>
      <c r="Q52" s="20">
        <v>8</v>
      </c>
      <c r="R52" s="20">
        <v>7</v>
      </c>
      <c r="S52" s="20">
        <v>2</v>
      </c>
      <c r="T52" s="20">
        <v>2</v>
      </c>
      <c r="U52" s="20">
        <v>2</v>
      </c>
      <c r="V52" s="20">
        <v>2</v>
      </c>
      <c r="W52" s="20"/>
      <c r="X52" s="21">
        <f t="shared" si="0"/>
        <v>44</v>
      </c>
      <c r="Y52" s="20">
        <v>80</v>
      </c>
      <c r="Z52" s="22">
        <f t="shared" si="1"/>
        <v>0.55</v>
      </c>
      <c r="AA52" s="23"/>
      <c r="AB52" s="23">
        <f t="shared" si="2"/>
        <v>44</v>
      </c>
      <c r="AC52" s="24" t="s">
        <v>68</v>
      </c>
      <c r="AD52" s="18" t="s">
        <v>63</v>
      </c>
    </row>
    <row r="53" spans="1:30" ht="49.5">
      <c r="A53" s="18">
        <v>14</v>
      </c>
      <c r="B53" s="18" t="s">
        <v>55</v>
      </c>
      <c r="C53" s="18" t="s">
        <v>113</v>
      </c>
      <c r="D53" s="27" t="s">
        <v>114</v>
      </c>
      <c r="E53" s="28" t="s">
        <v>115</v>
      </c>
      <c r="F53" s="28" t="s">
        <v>116</v>
      </c>
      <c r="G53" s="18" t="s">
        <v>78</v>
      </c>
      <c r="H53" s="19">
        <v>38811</v>
      </c>
      <c r="I53" s="18" t="s">
        <v>61</v>
      </c>
      <c r="J53" s="18" t="s">
        <v>24</v>
      </c>
      <c r="K53" s="18">
        <v>11</v>
      </c>
      <c r="L53" s="20">
        <v>5</v>
      </c>
      <c r="M53" s="20">
        <v>3</v>
      </c>
      <c r="N53" s="20">
        <v>1</v>
      </c>
      <c r="O53" s="20">
        <v>10</v>
      </c>
      <c r="P53" s="20">
        <v>2</v>
      </c>
      <c r="Q53" s="20">
        <v>8</v>
      </c>
      <c r="R53" s="20">
        <v>6</v>
      </c>
      <c r="S53" s="20">
        <v>2</v>
      </c>
      <c r="T53" s="20">
        <v>2</v>
      </c>
      <c r="U53" s="20">
        <v>2</v>
      </c>
      <c r="V53" s="20">
        <v>2</v>
      </c>
      <c r="W53" s="20">
        <v>0</v>
      </c>
      <c r="X53" s="21">
        <f t="shared" si="0"/>
        <v>43</v>
      </c>
      <c r="Y53" s="20">
        <v>80</v>
      </c>
      <c r="Z53" s="22">
        <f t="shared" si="1"/>
        <v>0.5375</v>
      </c>
      <c r="AA53" s="23"/>
      <c r="AB53" s="23">
        <f t="shared" si="2"/>
        <v>43</v>
      </c>
      <c r="AC53" s="24" t="s">
        <v>73</v>
      </c>
      <c r="AD53" s="18" t="s">
        <v>63</v>
      </c>
    </row>
    <row r="54" spans="1:30" ht="49.5">
      <c r="A54" s="18">
        <v>15</v>
      </c>
      <c r="B54" s="18" t="s">
        <v>55</v>
      </c>
      <c r="C54" s="18" t="s">
        <v>117</v>
      </c>
      <c r="D54" s="27" t="s">
        <v>118</v>
      </c>
      <c r="E54" s="28" t="s">
        <v>119</v>
      </c>
      <c r="F54" s="28" t="s">
        <v>120</v>
      </c>
      <c r="G54" s="18" t="s">
        <v>60</v>
      </c>
      <c r="H54" s="19">
        <v>38991</v>
      </c>
      <c r="I54" s="18" t="s">
        <v>61</v>
      </c>
      <c r="J54" s="18" t="s">
        <v>24</v>
      </c>
      <c r="K54" s="18">
        <v>11</v>
      </c>
      <c r="L54" s="20">
        <v>3</v>
      </c>
      <c r="M54" s="20">
        <v>2</v>
      </c>
      <c r="N54" s="20">
        <v>2</v>
      </c>
      <c r="O54" s="20">
        <v>10</v>
      </c>
      <c r="P54" s="20">
        <v>0</v>
      </c>
      <c r="Q54" s="20">
        <v>8</v>
      </c>
      <c r="R54" s="20">
        <v>8</v>
      </c>
      <c r="S54" s="20">
        <v>4</v>
      </c>
      <c r="T54" s="20">
        <v>2</v>
      </c>
      <c r="U54" s="20">
        <v>2</v>
      </c>
      <c r="V54" s="20">
        <v>1</v>
      </c>
      <c r="W54" s="20">
        <v>0</v>
      </c>
      <c r="X54" s="21">
        <f t="shared" si="0"/>
        <v>42</v>
      </c>
      <c r="Y54" s="20">
        <v>80</v>
      </c>
      <c r="Z54" s="22">
        <f t="shared" si="1"/>
        <v>0.525</v>
      </c>
      <c r="AA54" s="23"/>
      <c r="AB54" s="23">
        <f t="shared" si="2"/>
        <v>42</v>
      </c>
      <c r="AC54" s="24" t="s">
        <v>73</v>
      </c>
      <c r="AD54" s="18" t="s">
        <v>63</v>
      </c>
    </row>
    <row r="55" spans="1:30" ht="49.5">
      <c r="A55" s="18">
        <v>16</v>
      </c>
      <c r="B55" s="18" t="s">
        <v>55</v>
      </c>
      <c r="C55" s="18" t="s">
        <v>121</v>
      </c>
      <c r="D55" s="27" t="s">
        <v>122</v>
      </c>
      <c r="E55" s="28" t="s">
        <v>123</v>
      </c>
      <c r="F55" s="28" t="s">
        <v>124</v>
      </c>
      <c r="G55" s="18" t="s">
        <v>78</v>
      </c>
      <c r="H55" s="19">
        <v>38819</v>
      </c>
      <c r="I55" s="18" t="s">
        <v>61</v>
      </c>
      <c r="J55" s="18" t="s">
        <v>24</v>
      </c>
      <c r="K55" s="18">
        <v>11</v>
      </c>
      <c r="L55" s="20">
        <v>3</v>
      </c>
      <c r="M55" s="20">
        <v>1</v>
      </c>
      <c r="N55" s="20">
        <v>10</v>
      </c>
      <c r="O55" s="20">
        <v>8</v>
      </c>
      <c r="P55" s="20">
        <v>5</v>
      </c>
      <c r="Q55" s="20"/>
      <c r="R55" s="20">
        <v>12</v>
      </c>
      <c r="S55" s="20">
        <v>0</v>
      </c>
      <c r="T55" s="20"/>
      <c r="U55" s="20"/>
      <c r="V55" s="20"/>
      <c r="W55" s="20"/>
      <c r="X55" s="21">
        <f t="shared" si="0"/>
        <v>39</v>
      </c>
      <c r="Y55" s="20">
        <v>80</v>
      </c>
      <c r="Z55" s="22">
        <f t="shared" si="1"/>
        <v>0.4875</v>
      </c>
      <c r="AA55" s="23"/>
      <c r="AB55" s="23">
        <f t="shared" si="2"/>
        <v>39</v>
      </c>
      <c r="AC55" s="24" t="s">
        <v>73</v>
      </c>
      <c r="AD55" s="18" t="s">
        <v>63</v>
      </c>
    </row>
    <row r="56" spans="1:30" ht="56.25">
      <c r="A56" s="18">
        <v>17</v>
      </c>
      <c r="B56" s="18" t="s">
        <v>55</v>
      </c>
      <c r="C56" s="18" t="s">
        <v>125</v>
      </c>
      <c r="D56" s="27" t="s">
        <v>126</v>
      </c>
      <c r="E56" s="28" t="s">
        <v>127</v>
      </c>
      <c r="F56" s="28" t="s">
        <v>128</v>
      </c>
      <c r="G56" s="18" t="s">
        <v>60</v>
      </c>
      <c r="H56" s="19" t="s">
        <v>129</v>
      </c>
      <c r="I56" s="18" t="s">
        <v>61</v>
      </c>
      <c r="J56" s="18" t="s">
        <v>24</v>
      </c>
      <c r="K56" s="18">
        <v>11</v>
      </c>
      <c r="L56" s="20">
        <v>3</v>
      </c>
      <c r="M56" s="20">
        <v>3</v>
      </c>
      <c r="N56" s="20">
        <v>2</v>
      </c>
      <c r="O56" s="20">
        <v>10</v>
      </c>
      <c r="P56" s="20">
        <v>1</v>
      </c>
      <c r="Q56" s="20"/>
      <c r="R56" s="20">
        <v>5</v>
      </c>
      <c r="S56" s="20">
        <v>2</v>
      </c>
      <c r="T56" s="20">
        <v>2</v>
      </c>
      <c r="U56" s="20">
        <v>0</v>
      </c>
      <c r="V56" s="20">
        <v>1</v>
      </c>
      <c r="W56" s="20"/>
      <c r="X56" s="21">
        <f t="shared" si="0"/>
        <v>29</v>
      </c>
      <c r="Y56" s="20">
        <v>80</v>
      </c>
      <c r="Z56" s="22">
        <f t="shared" si="1"/>
        <v>0.3625</v>
      </c>
      <c r="AA56" s="23"/>
      <c r="AB56" s="23">
        <f t="shared" si="2"/>
        <v>29</v>
      </c>
      <c r="AC56" s="24" t="s">
        <v>73</v>
      </c>
      <c r="AD56" s="18" t="s">
        <v>63</v>
      </c>
    </row>
    <row r="57" spans="1:30" s="6" customFormat="1" ht="50.25" customHeight="1">
      <c r="A57" s="5" t="s">
        <v>130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29"/>
      <c r="AD57" s="29"/>
    </row>
    <row r="58" spans="1:30" s="6" customFormat="1" ht="45.75" customHeight="1">
      <c r="A58" s="5" t="s">
        <v>131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29"/>
      <c r="AC58" s="29"/>
      <c r="AD58" s="29"/>
    </row>
    <row r="59" spans="1:30" ht="50.25" customHeight="1">
      <c r="A59" s="7" t="s">
        <v>132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</row>
    <row r="60" spans="1:30" ht="50.25" customHeight="1">
      <c r="A60" s="7" t="s">
        <v>132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</row>
  </sheetData>
  <sheetProtection selectLockedCells="1" selectUnlockedCells="1"/>
  <autoFilter ref="A39:AD60"/>
  <mergeCells count="29">
    <mergeCell ref="A1:AD1"/>
    <mergeCell ref="A2:AD2"/>
    <mergeCell ref="A3:AD3"/>
    <mergeCell ref="M4:V4"/>
    <mergeCell ref="A5:AD5"/>
    <mergeCell ref="A6:AD6"/>
    <mergeCell ref="A7:AD7"/>
    <mergeCell ref="A8:AD8"/>
    <mergeCell ref="A10:AD10"/>
    <mergeCell ref="A12:AD12"/>
    <mergeCell ref="A13:AA13"/>
    <mergeCell ref="A14:AC14"/>
    <mergeCell ref="A16:AD16"/>
    <mergeCell ref="A17:AD17"/>
    <mergeCell ref="A18:AD18"/>
    <mergeCell ref="A20:AD20"/>
    <mergeCell ref="A21:AD21"/>
    <mergeCell ref="A23:IV23"/>
    <mergeCell ref="A24:IV24"/>
    <mergeCell ref="A25:IV25"/>
    <mergeCell ref="A27:IV27"/>
    <mergeCell ref="A28:IV28"/>
    <mergeCell ref="A30:AB30"/>
    <mergeCell ref="A33:AD33"/>
    <mergeCell ref="A34:AD34"/>
    <mergeCell ref="A36:AD36"/>
    <mergeCell ref="A37:AD37"/>
    <mergeCell ref="A57:AB57"/>
    <mergeCell ref="A58:AA58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 9</dc:creator>
  <cp:keywords/>
  <dc:description/>
  <cp:lastModifiedBy/>
  <dcterms:created xsi:type="dcterms:W3CDTF">2023-10-11T07:19:24Z</dcterms:created>
  <dcterms:modified xsi:type="dcterms:W3CDTF">2023-10-17T11:42:26Z</dcterms:modified>
  <cp:category/>
  <cp:version/>
  <cp:contentType/>
  <cp:contentStatus/>
  <cp:revision>4</cp:revision>
</cp:coreProperties>
</file>