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<sst xmlns="http://schemas.openxmlformats.org/spreadsheetml/2006/main" count="940" uniqueCount="354">
  <si>
    <t>ПРОТОКОЛ</t>
  </si>
  <si>
    <t xml:space="preserve">заседания жюри муниципального этапа всероссийской олимпиады школьников </t>
  </si>
  <si>
    <t>по физике в 2023/24 учебном году</t>
  </si>
  <si>
    <t>от «27» ноября 2023 г.</t>
  </si>
  <si>
    <t>Место проведения: Муниципальное бюджетное общеобразовательное учреждение "Средняя общеобразовательная школа №18 
имени Героя Советского Союза Эдуарда Дмитриевича Потапова" города Мичуринска Тамбовской области</t>
  </si>
  <si>
    <t>Дата проведения: 21.11.2023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</si>
  <si>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89, 7 класс -  30, 8 класс - 18, 9 класс - 16, 10 класс -  19, 11 класс - 6</t>
    </r>
  </si>
  <si>
    <t>На заседании присутствовали 11 членов жюри.</t>
  </si>
  <si>
    <t>Председатель жюри: Делуц Татьяна Владимировна</t>
  </si>
  <si>
    <t>Секретарь жюри: Чиркин Юрий Алексеевич</t>
  </si>
  <si>
    <t>Члены жюри: Бурыкина Ольга Алексеевна, Брижанская Юлия Александровна, Буданцева Алла Николаевна, Бурыкин Григорий Александрович, Казанков Владимир Викторович, Киселёв Андрей Михайлович, Манылов Павел Сергеевич, Микляев Александр Николаевич, Нехорошева Ольга Михайловна</t>
  </si>
  <si>
    <t>Повестка дня:</t>
  </si>
  <si>
    <t>1. Подведение итогов проведения муниципального этапа всероссийской олимпиады школьников по физике</t>
  </si>
  <si>
    <t>2. Определение победителей и призеров муниципального этапа всероссийской олимпиады школьников по физике</t>
  </si>
  <si>
    <t xml:space="preserve">Слушали: </t>
  </si>
  <si>
    <t>Председателя жюри, которая познакомила с рейтингом участников муниципального этапа всероссийской олимпиады школьников по физике</t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</si>
  <si>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</si>
  <si>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- 3, 7 класс - 1, 8 класс - 1, 9 класс - 0, 10 класс - 0, 11 класс - 1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</si>
  <si>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— 6,  7 класс - 2, 8 класс - 2, 9 класс - 0, 10 класс — 1, 11 класс - 1</t>
    </r>
  </si>
  <si>
    <t>В ходе проведения муниципального этапа олимпиады было удалено 0 участников, рассмотрено 0 апелляций, из них: удовлетворено 0, отклонено 0.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</si>
  <si>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11     , «ПРОТИВ» -  0           , «ВОЗДЕРЖАЛИСЬ» -  0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</si>
  <si>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</si>
  <si>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 рейтинговую таблицу результатов участников муниципального этапа всероссийской олимпиады школьников 
по физике</t>
    </r>
    <r>
      <rPr>
        <b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</si>
  <si>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муниципального этапа всероссийской олимпиады школьников в 2023/24 учебном году по физике</t>
  </si>
  <si>
    <t>Управление народного образования администрации города Мичуринска Тамбовской области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</si>
  <si>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</si>
  <si>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</si>
  <si>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</si>
  <si>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</si>
  <si>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</si>
  <si>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</si>
  <si>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</si>
  <si>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</si>
  <si>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</si>
  <si>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</si>
  <si>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</si>
  <si>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</si>
  <si>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>2 задание</t>
  </si>
  <si>
    <t>3 задание</t>
  </si>
  <si>
    <t>4 задание</t>
  </si>
  <si>
    <t>5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</si>
  <si>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</si>
  <si>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</si>
  <si>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</si>
  <si>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</si>
  <si>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
 кол-во
 баллов</t>
  </si>
  <si>
    <t xml:space="preserve">Статус (победитель, призер, участник) </t>
  </si>
  <si>
    <t>Ф.И.О. учителя (полностью)</t>
  </si>
  <si>
    <t>г. Мичуринск</t>
  </si>
  <si>
    <t>Ф0733</t>
  </si>
  <si>
    <t>Скрипко</t>
  </si>
  <si>
    <t>Дмитрий</t>
  </si>
  <si>
    <t>Сергеевич</t>
  </si>
  <si>
    <t>М</t>
  </si>
  <si>
    <t>Российская Федерация</t>
  </si>
  <si>
    <t>Тамбовское областное государственное автономное образовательное учреждение "Мичуринский лицей-интернат"</t>
  </si>
  <si>
    <t>Победитель</t>
  </si>
  <si>
    <t>Ахмарова Римма Ренатовна</t>
  </si>
  <si>
    <t>Ф0712</t>
  </si>
  <si>
    <t>Козлов</t>
  </si>
  <si>
    <t>Кирилл</t>
  </si>
  <si>
    <t>м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</si>
  <si>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</si>
  <si>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Призёр</t>
  </si>
  <si>
    <t>Бурыкин Григорий Александрович</t>
  </si>
  <si>
    <t>Ф0731</t>
  </si>
  <si>
    <t xml:space="preserve">Проскурякова </t>
  </si>
  <si>
    <t>Дарья</t>
  </si>
  <si>
    <t>Витальевна</t>
  </si>
  <si>
    <t>Ж</t>
  </si>
  <si>
    <t>Муниципальное бюджетное общеобразовательное учреждение "Средняя общеобразовательная школа №1"</t>
  </si>
  <si>
    <t>Делуц Татьяна Владимировна</t>
  </si>
  <si>
    <t>Ф0729</t>
  </si>
  <si>
    <t>Николаева</t>
  </si>
  <si>
    <t>Анастасия</t>
  </si>
  <si>
    <t>Александровна</t>
  </si>
  <si>
    <t>Муниципальное автономное общеобразовательное учреждение «Средняя общеобразовательная школа №5 «Научно-технологический центр имени И.В. Мичурина»</t>
  </si>
  <si>
    <t>Участник</t>
  </si>
  <si>
    <t>Мартынова Ольга Андреевна</t>
  </si>
  <si>
    <t>Ф0736</t>
  </si>
  <si>
    <t>Чиркина</t>
  </si>
  <si>
    <t>Вероника</t>
  </si>
  <si>
    <t>Максимовна</t>
  </si>
  <si>
    <t>муниципальное бюджетное общеобразовательное учреждение " Средняя общеобразовательная школа №19"</t>
  </si>
  <si>
    <t>Чиркин Юрий Алексеевич</t>
  </si>
  <si>
    <t>Ф0732</t>
  </si>
  <si>
    <t>Рассказов</t>
  </si>
  <si>
    <t>Александр</t>
  </si>
  <si>
    <t>Алексеевич</t>
  </si>
  <si>
    <t>Микляев Александр Николаевич</t>
  </si>
  <si>
    <t>Ф0708</t>
  </si>
  <si>
    <t>Карданис</t>
  </si>
  <si>
    <t>Арсений</t>
  </si>
  <si>
    <t>Романович</t>
  </si>
  <si>
    <t>Ф0704</t>
  </si>
  <si>
    <t>Кононова</t>
  </si>
  <si>
    <t>Анна</t>
  </si>
  <si>
    <t>Ф0727</t>
  </si>
  <si>
    <t>Пакин</t>
  </si>
  <si>
    <t>Илья</t>
  </si>
  <si>
    <t>Дмитриевич</t>
  </si>
  <si>
    <t>Ф0720</t>
  </si>
  <si>
    <t>Попова</t>
  </si>
  <si>
    <t>Александра</t>
  </si>
  <si>
    <t>Константиновна</t>
  </si>
  <si>
    <t>ж</t>
  </si>
  <si>
    <t>Бурыкина Ольга Алексеевна</t>
  </si>
  <si>
    <t>Ф0726</t>
  </si>
  <si>
    <t>Першиков</t>
  </si>
  <si>
    <t>Иван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</si>
  <si>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</si>
  <si>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Буданцева Алла Николаевна</t>
  </si>
  <si>
    <t>Ф0701</t>
  </si>
  <si>
    <t>Власов</t>
  </si>
  <si>
    <t>Ф0703</t>
  </si>
  <si>
    <t>Караваева</t>
  </si>
  <si>
    <t>Мария</t>
  </si>
  <si>
    <t>Андреевна</t>
  </si>
  <si>
    <t>Ф0718</t>
  </si>
  <si>
    <t>Лаврик</t>
  </si>
  <si>
    <t>Полина</t>
  </si>
  <si>
    <t>Сергеевна</t>
  </si>
  <si>
    <t>Ф0716</t>
  </si>
  <si>
    <t>Кузьмина</t>
  </si>
  <si>
    <t>Софья</t>
  </si>
  <si>
    <t>Алексеевна</t>
  </si>
  <si>
    <t>Ф0719</t>
  </si>
  <si>
    <t>Мерзляков</t>
  </si>
  <si>
    <t>Павел</t>
  </si>
  <si>
    <t>Ф0721</t>
  </si>
  <si>
    <t>Милованова</t>
  </si>
  <si>
    <t>Елизавета</t>
  </si>
  <si>
    <t>Романовна</t>
  </si>
  <si>
    <t>Ф0735</t>
  </si>
  <si>
    <t>Цветкова</t>
  </si>
  <si>
    <t>Ярославовна</t>
  </si>
  <si>
    <t>Ф0728</t>
  </si>
  <si>
    <t>Курочкин</t>
  </si>
  <si>
    <t>Владимир</t>
  </si>
  <si>
    <t>Ф0707</t>
  </si>
  <si>
    <t>Кабанов</t>
  </si>
  <si>
    <t>Ф0722</t>
  </si>
  <si>
    <t>Папушой</t>
  </si>
  <si>
    <t>Алина</t>
  </si>
  <si>
    <t>Игоревна</t>
  </si>
  <si>
    <t>Ф0730</t>
  </si>
  <si>
    <t>Кузмичева</t>
  </si>
  <si>
    <t>муниципальное бюджетное общеобразовательное учреждение "Средняя общеобразовательная школа №2" г. Мичуринска Тамбовской области</t>
  </si>
  <si>
    <t>Казанков Владимир Викторович</t>
  </si>
  <si>
    <t>Ф0717</t>
  </si>
  <si>
    <t>Михина</t>
  </si>
  <si>
    <t>Варвара</t>
  </si>
  <si>
    <t>Викторовна</t>
  </si>
  <si>
    <t>Ф0734</t>
  </si>
  <si>
    <t>Табарова</t>
  </si>
  <si>
    <t>Холдоровна</t>
  </si>
  <si>
    <t>Ф0702</t>
  </si>
  <si>
    <t>Исмаилов</t>
  </si>
  <si>
    <t>Ильяс</t>
  </si>
  <si>
    <t>Талехович</t>
  </si>
  <si>
    <t>Ф0706</t>
  </si>
  <si>
    <t>Истомин</t>
  </si>
  <si>
    <t>Ф0711</t>
  </si>
  <si>
    <t>Каширский</t>
  </si>
  <si>
    <t>Егор</t>
  </si>
  <si>
    <t>Иванович</t>
  </si>
  <si>
    <t>Ф0709</t>
  </si>
  <si>
    <t>Конин</t>
  </si>
  <si>
    <t>Семён</t>
  </si>
  <si>
    <t>Ф0723</t>
  </si>
  <si>
    <t>Медведева</t>
  </si>
  <si>
    <t>Валерьевна</t>
  </si>
  <si>
    <t>Ф0724</t>
  </si>
  <si>
    <t>Плотников</t>
  </si>
  <si>
    <t>Андреевич</t>
  </si>
  <si>
    <t>Муниципальное бюджетное общеобразовательное учреждение "Средняя общеобразовательная школа №9"</t>
  </si>
  <si>
    <t>Домокурова Лилия Олеговна</t>
  </si>
  <si>
    <t>Ф0807</t>
  </si>
  <si>
    <t>Коростелев</t>
  </si>
  <si>
    <t>Михаил</t>
  </si>
  <si>
    <t>Олегович</t>
  </si>
  <si>
    <t>Ф0809</t>
  </si>
  <si>
    <t>Лазарев</t>
  </si>
  <si>
    <t>Игорь</t>
  </si>
  <si>
    <t>Вячеславович</t>
  </si>
  <si>
    <t>Ф0818</t>
  </si>
  <si>
    <t>Туровцев</t>
  </si>
  <si>
    <t>Евгеньевич</t>
  </si>
  <si>
    <t>Панфилов Илья Александрович</t>
  </si>
  <si>
    <t>Ф0811</t>
  </si>
  <si>
    <t>Марчуков</t>
  </si>
  <si>
    <t>Артем</t>
  </si>
  <si>
    <t>Владимирович</t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</si>
  <si>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города Мичуринска Тамбовской области</t>
  </si>
  <si>
    <t>Нехорошева Ольга Михайловна</t>
  </si>
  <si>
    <t>Ф0802</t>
  </si>
  <si>
    <t>Дроздов</t>
  </si>
  <si>
    <t>Александрович</t>
  </si>
  <si>
    <t>Ф0804</t>
  </si>
  <si>
    <t>Дубовик</t>
  </si>
  <si>
    <t>Николаевич</t>
  </si>
  <si>
    <t>Ф0801</t>
  </si>
  <si>
    <t>Бучнев</t>
  </si>
  <si>
    <t>Павлович</t>
  </si>
  <si>
    <t>Панченко Анна Владимировна</t>
  </si>
  <si>
    <t>Ф0813</t>
  </si>
  <si>
    <t>Протасов</t>
  </si>
  <si>
    <t>Викторович</t>
  </si>
  <si>
    <t>Ф0805</t>
  </si>
  <si>
    <t>Дьяконов</t>
  </si>
  <si>
    <t>Антон</t>
  </si>
  <si>
    <t>Ф0806</t>
  </si>
  <si>
    <t>Измайлов</t>
  </si>
  <si>
    <t>Никита</t>
  </si>
  <si>
    <t>Васильевич</t>
  </si>
  <si>
    <t>Ф0808</t>
  </si>
  <si>
    <t>Акимова</t>
  </si>
  <si>
    <t>Виктория</t>
  </si>
  <si>
    <t>Ф0803</t>
  </si>
  <si>
    <t>Дубинин</t>
  </si>
  <si>
    <t>Ф0816</t>
  </si>
  <si>
    <t>Артемий</t>
  </si>
  <si>
    <t>Михайлович</t>
  </si>
  <si>
    <t>Ф0817</t>
  </si>
  <si>
    <t>Хромова</t>
  </si>
  <si>
    <t>Микляева Наталия Петровна</t>
  </si>
  <si>
    <t>Ф0810</t>
  </si>
  <si>
    <t>Лалаян</t>
  </si>
  <si>
    <t>Артур</t>
  </si>
  <si>
    <t>Тигранович</t>
  </si>
  <si>
    <t>Муниципальное бюджетное общеобразовательное учреждение "Гимназия"</t>
  </si>
  <si>
    <t>Мелехов Роман Сергеевич</t>
  </si>
  <si>
    <t>Ф0814</t>
  </si>
  <si>
    <t>Скрылев</t>
  </si>
  <si>
    <t>Артём</t>
  </si>
  <si>
    <t>Юрьевич</t>
  </si>
  <si>
    <t>Ф0812</t>
  </si>
  <si>
    <t>Наседкин</t>
  </si>
  <si>
    <t>Ф0815</t>
  </si>
  <si>
    <t>Тенищева</t>
  </si>
  <si>
    <t>Дмитриевна</t>
  </si>
  <si>
    <t>Ф0902</t>
  </si>
  <si>
    <t>Гончар</t>
  </si>
  <si>
    <t>Арсентий</t>
  </si>
  <si>
    <t>Ф0908</t>
  </si>
  <si>
    <t>Крысанов</t>
  </si>
  <si>
    <t xml:space="preserve">Владислав </t>
  </si>
  <si>
    <t>Константинович</t>
  </si>
  <si>
    <t>Брижанская Юлия Александровна</t>
  </si>
  <si>
    <t>Ф0909</t>
  </si>
  <si>
    <t>Кучин</t>
  </si>
  <si>
    <t>Степанова Людмила Ивановна</t>
  </si>
  <si>
    <t>Ф0901</t>
  </si>
  <si>
    <t>Воронина</t>
  </si>
  <si>
    <t>София</t>
  </si>
  <si>
    <t>Ф0906</t>
  </si>
  <si>
    <t>Казанкова</t>
  </si>
  <si>
    <t>Семеновна</t>
  </si>
  <si>
    <t>Ф0907</t>
  </si>
  <si>
    <t>Ким</t>
  </si>
  <si>
    <t>Анатолий</t>
  </si>
  <si>
    <t>Германович</t>
  </si>
  <si>
    <t>Ф0912</t>
  </si>
  <si>
    <t>Смагин</t>
  </si>
  <si>
    <t>Андрей</t>
  </si>
  <si>
    <t>Ф0903</t>
  </si>
  <si>
    <t>Жёлтиков</t>
  </si>
  <si>
    <t>Ф0905</t>
  </si>
  <si>
    <t>Зырянов</t>
  </si>
  <si>
    <t>Максим</t>
  </si>
  <si>
    <t>Киселев Андрей Михайлович</t>
  </si>
  <si>
    <t>Ф0910</t>
  </si>
  <si>
    <t>Пашкова</t>
  </si>
  <si>
    <t>Ф0916</t>
  </si>
  <si>
    <t>Щугорева</t>
  </si>
  <si>
    <t>Михайловна</t>
  </si>
  <si>
    <t>Ф0913</t>
  </si>
  <si>
    <t>Толмачев</t>
  </si>
  <si>
    <t>Данилович</t>
  </si>
  <si>
    <t>Ф0914</t>
  </si>
  <si>
    <t>Туровская</t>
  </si>
  <si>
    <t>Ф0915</t>
  </si>
  <si>
    <t>Тятева</t>
  </si>
  <si>
    <t>Ф0904</t>
  </si>
  <si>
    <t>Жидков</t>
  </si>
  <si>
    <t>Игоревич</t>
  </si>
  <si>
    <t>Ф0911</t>
  </si>
  <si>
    <t>Петрищев</t>
  </si>
  <si>
    <t>Ф1014</t>
  </si>
  <si>
    <t xml:space="preserve">Минаев </t>
  </si>
  <si>
    <t>Тимофей</t>
  </si>
  <si>
    <t>Ф1012</t>
  </si>
  <si>
    <t>Андреева</t>
  </si>
  <si>
    <t>Ольга</t>
  </si>
  <si>
    <t>Ф1013</t>
  </si>
  <si>
    <t>Болдырев</t>
  </si>
  <si>
    <t>Фёдор</t>
  </si>
  <si>
    <t>Ф1004</t>
  </si>
  <si>
    <t>Калугин</t>
  </si>
  <si>
    <t>Ф1009</t>
  </si>
  <si>
    <t>Больдырев</t>
  </si>
  <si>
    <t>Ф1015</t>
  </si>
  <si>
    <t>Алтабаев</t>
  </si>
  <si>
    <t>Ф1010</t>
  </si>
  <si>
    <t>Сергей</t>
  </si>
  <si>
    <t>Ф1006</t>
  </si>
  <si>
    <t>Дубровский</t>
  </si>
  <si>
    <t>Ф1005</t>
  </si>
  <si>
    <t>Каширская</t>
  </si>
  <si>
    <t>Ф1008</t>
  </si>
  <si>
    <t>Никульшина</t>
  </si>
  <si>
    <t>Павловна</t>
  </si>
  <si>
    <t>Ф1016</t>
  </si>
  <si>
    <t>Фецкович</t>
  </si>
  <si>
    <t>Ф1002</t>
  </si>
  <si>
    <t>Ефименко</t>
  </si>
  <si>
    <t>Николай</t>
  </si>
  <si>
    <t>16.04.1007</t>
  </si>
  <si>
    <t>Ф1007</t>
  </si>
  <si>
    <t>Лозовик</t>
  </si>
  <si>
    <t>Ф1003</t>
  </si>
  <si>
    <t>Копылов</t>
  </si>
  <si>
    <t>Ф1001</t>
  </si>
  <si>
    <t>Белоусов</t>
  </si>
  <si>
    <t>Ф1011</t>
  </si>
  <si>
    <t>Гураль</t>
  </si>
  <si>
    <t>Ф1017</t>
  </si>
  <si>
    <t>Песков</t>
  </si>
  <si>
    <t>Нефёдов Николай Александрович</t>
  </si>
  <si>
    <t>Ф1018</t>
  </si>
  <si>
    <t>Полянский</t>
  </si>
  <si>
    <t>Алексей</t>
  </si>
  <si>
    <t>Ф1021</t>
  </si>
  <si>
    <t>Тюняев</t>
  </si>
  <si>
    <t>Вадим</t>
  </si>
  <si>
    <t>Ф1102</t>
  </si>
  <si>
    <t>Кириллов</t>
  </si>
  <si>
    <t>Ф1105</t>
  </si>
  <si>
    <t>Носов</t>
  </si>
  <si>
    <t>Евгений</t>
  </si>
  <si>
    <t>Владиславович</t>
  </si>
  <si>
    <t>Ф1101</t>
  </si>
  <si>
    <t xml:space="preserve">Брижанская </t>
  </si>
  <si>
    <t>Леопольдовна</t>
  </si>
  <si>
    <t>Ф1107</t>
  </si>
  <si>
    <t>Губарев</t>
  </si>
  <si>
    <t xml:space="preserve">Артем </t>
  </si>
  <si>
    <t>Ф1103</t>
  </si>
  <si>
    <t>Гусев</t>
  </si>
  <si>
    <t>Ф1104</t>
  </si>
  <si>
    <t>Лисицын</t>
  </si>
  <si>
    <t>Вадимович</t>
  </si>
  <si>
    <t>Председатель жюри: ________________ (Делуц Т.В.)</t>
  </si>
  <si>
    <t>Секретарь жюри:  ____________ (Чиркин Ю.А.)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</si>
</sst>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General"/>
    <numFmt numFmtId="168" formatCode="0.0%"/>
  </numFmts>
  <fonts count="7">
    <font>
      <sz val="10"/>
      <name val="Arial Cyr"/>
      <family val="0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left" wrapText="1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wrapText="1"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 wrapText="1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left" vertical="center" wrapText="1" indent="1"/>
    </xf>
    <xf numFmtId="164" fontId="4" fillId="0" borderId="1" xfId="0" applyFont="1" applyFill="1" applyBorder="1" applyAlignment="1">
      <alignment horizontal="center" vertical="center" textRotation="90" wrapText="1"/>
    </xf>
    <xf numFmtId="164" fontId="5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4" borderId="2" xfId="0" applyFont="1" applyFill="1" applyBorder="1" applyAlignment="1">
      <alignment horizontal="center" vertical="center" wrapText="1"/>
    </xf>
    <xf numFmtId="168" fontId="5" fillId="5" borderId="2" xfId="0" applyNumberFormat="1" applyFont="1" applyFill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center" wrapText="1"/>
    </xf>
    <xf numFmtId="164" fontId="5" fillId="6" borderId="2" xfId="0" applyFont="1" applyFill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/>
    </xf>
    <xf numFmtId="164" fontId="5" fillId="0" borderId="2" xfId="0" applyFont="1" applyFill="1" applyBorder="1" applyAlignment="1">
      <alignment horizontal="center" vertical="center"/>
    </xf>
    <xf numFmtId="164" fontId="5" fillId="0" borderId="2" xfId="0" applyFont="1" applyBorder="1" applyAlignment="1" applyProtection="1">
      <alignment horizontal="center" vertical="center" wrapText="1"/>
      <protection/>
    </xf>
    <xf numFmtId="164" fontId="5" fillId="0" borderId="2" xfId="0" applyFont="1" applyBorder="1" applyAlignment="1" applyProtection="1">
      <alignment horizontal="center" vertical="center" wrapText="1"/>
      <protection/>
    </xf>
    <xf numFmtId="166" fontId="5" fillId="0" borderId="2" xfId="0" applyNumberFormat="1" applyFont="1" applyBorder="1" applyAlignment="1" applyProtection="1">
      <alignment horizontal="center" vertical="center" wrapText="1"/>
      <protection/>
    </xf>
    <xf numFmtId="164" fontId="5" fillId="0" borderId="2" xfId="0" applyFont="1" applyFill="1" applyBorder="1" applyAlignment="1" applyProtection="1">
      <alignment horizontal="center" vertical="center" wrapText="1"/>
      <protection/>
    </xf>
    <xf numFmtId="164" fontId="5" fillId="0" borderId="3" xfId="0" applyFont="1" applyBorder="1" applyAlignment="1">
      <alignment horizontal="center" vertical="center" wrapText="1"/>
    </xf>
    <xf numFmtId="166" fontId="5" fillId="0" borderId="2" xfId="0" applyNumberFormat="1" applyFont="1" applyBorder="1" applyAlignment="1" applyProtection="1">
      <alignment horizontal="center" vertical="center" wrapText="1"/>
      <protection/>
    </xf>
    <xf numFmtId="165" fontId="5" fillId="0" borderId="2" xfId="0" applyNumberFormat="1" applyFont="1" applyFill="1" applyBorder="1" applyAlignment="1">
      <alignment horizontal="center" vertical="center" wrapText="1"/>
    </xf>
    <xf numFmtId="164" fontId="6" fillId="0" borderId="4" xfId="0" applyFont="1" applyBorder="1" applyAlignment="1">
      <alignment horizontal="left" wrapText="1"/>
    </xf>
    <xf numFmtId="164" fontId="6" fillId="0" borderId="4" xfId="0" applyFont="1" applyBorder="1" applyAlignment="1">
      <alignment wrapText="1"/>
    </xf>
    <xf numFmtId="164" fontId="6" fillId="0" borderId="0" xfId="0" applyFont="1" applyBorder="1" applyAlignment="1">
      <alignment horizontal="left"/>
    </xf>
    <xf numFmtId="164" fontId="6" fillId="0" borderId="0" xfId="0" applyFont="1" applyAlignment="1">
      <alignment horizontal="left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78"/>
  <sheetViews>
    <sheetView tabSelected="1" zoomScale="50" zoomScaleNormal="50" workbookViewId="0" topLeftCell="A8">
      <selection activeCell="A25" sqref="A25"/>
    </sheetView>
  </sheetViews>
  <sheetFormatPr defaultColWidth="9.00390625" defaultRowHeight="12.75"/>
  <cols>
    <col min="1" max="1" width="6.125" style="0" customWidth="1"/>
    <col min="2" max="2" width="16.75390625" style="0" customWidth="1"/>
    <col min="3" max="3" width="10.125" style="0" customWidth="1"/>
    <col min="4" max="4" width="18.375" style="0" customWidth="1"/>
    <col min="5" max="5" width="17.25390625" style="0" customWidth="1"/>
    <col min="6" max="6" width="21.125" style="0" customWidth="1"/>
    <col min="7" max="7" width="6.125" style="0" customWidth="1"/>
    <col min="8" max="8" width="14.75390625" style="0" customWidth="1"/>
    <col min="9" max="9" width="16.375" style="0" customWidth="1"/>
    <col min="10" max="10" width="65.375" style="0" customWidth="1"/>
    <col min="12" max="16" width="5.625" style="0" customWidth="1"/>
    <col min="17" max="17" width="9.75390625" style="0" customWidth="1"/>
    <col min="18" max="18" width="10.75390625" style="0" customWidth="1"/>
    <col min="19" max="19" width="11.00390625" style="0" customWidth="1"/>
    <col min="20" max="20" width="14.125" style="0" customWidth="1"/>
    <col min="21" max="21" width="11.75390625" style="0" customWidth="1"/>
    <col min="22" max="22" width="15.875" style="0" customWidth="1"/>
    <col min="23" max="23" width="24.125" style="0" customWidth="1"/>
  </cols>
  <sheetData>
    <row r="1" spans="1:23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22.5">
      <c r="A4" s="2"/>
      <c r="B4" s="3"/>
      <c r="C4" s="3"/>
      <c r="D4" s="3"/>
      <c r="E4" s="3"/>
      <c r="F4" s="3"/>
      <c r="G4" s="3"/>
      <c r="H4" s="3"/>
      <c r="I4" s="3"/>
      <c r="J4" s="3"/>
      <c r="M4" s="2"/>
      <c r="N4" s="2" t="s">
        <v>3</v>
      </c>
      <c r="O4" s="2"/>
      <c r="P4" s="2"/>
      <c r="Q4" s="2"/>
      <c r="R4" s="2"/>
      <c r="S4" s="2"/>
      <c r="T4" s="2"/>
      <c r="U4" s="2"/>
      <c r="V4" s="2"/>
      <c r="W4" s="2"/>
    </row>
    <row r="5" spans="1:23" ht="22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45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2.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22.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22.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ht="22.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22.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ht="22.5" customHeight="1">
      <c r="A12" s="5" t="s">
        <v>8</v>
      </c>
      <c r="B12" s="5"/>
      <c r="C12" s="5"/>
      <c r="D12" s="5"/>
      <c r="E12" s="5"/>
      <c r="F12" s="5"/>
      <c r="G12" s="5"/>
      <c r="H12" s="5"/>
      <c r="I12" s="5"/>
      <c r="J12" s="5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22.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7"/>
      <c r="V13" s="7"/>
      <c r="W13" s="7"/>
    </row>
    <row r="14" spans="1:23" ht="69" customHeight="1">
      <c r="A14" s="8" t="s">
        <v>10</v>
      </c>
      <c r="B14" s="8"/>
      <c r="C14" s="8"/>
      <c r="D14" s="8"/>
      <c r="E14" s="8"/>
      <c r="F14" s="8"/>
      <c r="G14" s="8"/>
      <c r="H14" s="8"/>
      <c r="I14" s="8"/>
      <c r="J14" s="8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22.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ht="22.5">
      <c r="A16" s="9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22.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22.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22.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ht="22.5">
      <c r="A20" s="9" t="s">
        <v>14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ht="22.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22.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ht="22.5">
      <c r="A23" s="4" t="s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22.5">
      <c r="A24" s="4" t="s">
        <v>17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24">
      <c r="A25" s="4" t="s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22.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ht="22.5">
      <c r="A27" s="4" t="s">
        <v>19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22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22.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ht="22.5">
      <c r="A30" s="9" t="s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ht="22.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ht="22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ht="22.5">
      <c r="A33" s="9" t="s">
        <v>21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ht="48.75" customHeight="1">
      <c r="A34" s="11" t="s">
        <v>22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1:23" ht="22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3" ht="22.5" customHeight="1">
      <c r="A36" s="12" t="s">
        <v>23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ht="22.5" customHeight="1">
      <c r="A37" s="13" t="s">
        <v>24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9" spans="1:23" ht="105">
      <c r="A39" s="14" t="s">
        <v>25</v>
      </c>
      <c r="B39" s="15" t="s">
        <v>26</v>
      </c>
      <c r="C39" s="14" t="s">
        <v>27</v>
      </c>
      <c r="D39" s="14" t="s">
        <v>28</v>
      </c>
      <c r="E39" s="14" t="s">
        <v>29</v>
      </c>
      <c r="F39" s="14" t="s">
        <v>30</v>
      </c>
      <c r="G39" s="14" t="s">
        <v>31</v>
      </c>
      <c r="H39" s="14" t="s">
        <v>32</v>
      </c>
      <c r="I39" s="14" t="s">
        <v>33</v>
      </c>
      <c r="J39" s="14" t="s">
        <v>34</v>
      </c>
      <c r="K39" s="14" t="s">
        <v>35</v>
      </c>
      <c r="L39" s="16" t="s">
        <v>36</v>
      </c>
      <c r="M39" s="16" t="s">
        <v>37</v>
      </c>
      <c r="N39" s="16" t="s">
        <v>38</v>
      </c>
      <c r="O39" s="16" t="s">
        <v>39</v>
      </c>
      <c r="P39" s="16" t="s">
        <v>40</v>
      </c>
      <c r="Q39" s="14" t="s">
        <v>41</v>
      </c>
      <c r="R39" s="14" t="s">
        <v>42</v>
      </c>
      <c r="S39" s="14" t="s">
        <v>43</v>
      </c>
      <c r="T39" s="14" t="s">
        <v>44</v>
      </c>
      <c r="U39" s="14" t="s">
        <v>45</v>
      </c>
      <c r="V39" s="14" t="s">
        <v>46</v>
      </c>
      <c r="W39" s="14" t="s">
        <v>47</v>
      </c>
    </row>
    <row r="40" spans="1:23" ht="54">
      <c r="A40" s="17">
        <v>1</v>
      </c>
      <c r="B40" s="17" t="s">
        <v>48</v>
      </c>
      <c r="C40" s="18" t="s">
        <v>49</v>
      </c>
      <c r="D40" s="17" t="s">
        <v>50</v>
      </c>
      <c r="E40" s="17" t="s">
        <v>51</v>
      </c>
      <c r="F40" s="17" t="s">
        <v>52</v>
      </c>
      <c r="G40" s="17" t="s">
        <v>53</v>
      </c>
      <c r="H40" s="19">
        <v>40338</v>
      </c>
      <c r="I40" s="17" t="s">
        <v>54</v>
      </c>
      <c r="J40" s="17" t="s">
        <v>55</v>
      </c>
      <c r="K40" s="20">
        <v>7</v>
      </c>
      <c r="L40" s="17">
        <v>6</v>
      </c>
      <c r="M40" s="17">
        <v>9</v>
      </c>
      <c r="N40" s="17">
        <v>6</v>
      </c>
      <c r="O40" s="17">
        <v>1</v>
      </c>
      <c r="P40" s="17"/>
      <c r="Q40" s="21">
        <f aca="true" t="shared" si="0" ref="Q40:Q128">SUM(L40:P40)</f>
        <v>22</v>
      </c>
      <c r="R40" s="22">
        <v>40</v>
      </c>
      <c r="S40" s="23">
        <f aca="true" t="shared" si="1" ref="S40:S108">Q40/R40</f>
        <v>0.55</v>
      </c>
      <c r="T40" s="24"/>
      <c r="U40" s="24">
        <f aca="true" t="shared" si="2" ref="U40:U128">SUM(Q40,T40)</f>
        <v>22</v>
      </c>
      <c r="V40" s="25" t="s">
        <v>56</v>
      </c>
      <c r="W40" s="17" t="s">
        <v>57</v>
      </c>
    </row>
    <row r="41" spans="1:23" ht="54">
      <c r="A41" s="17">
        <v>2</v>
      </c>
      <c r="B41" s="17" t="s">
        <v>48</v>
      </c>
      <c r="C41" s="18" t="s">
        <v>58</v>
      </c>
      <c r="D41" s="26" t="s">
        <v>59</v>
      </c>
      <c r="E41" s="26" t="s">
        <v>60</v>
      </c>
      <c r="F41" s="26" t="s">
        <v>52</v>
      </c>
      <c r="G41" s="17" t="s">
        <v>61</v>
      </c>
      <c r="H41" s="27">
        <v>40299</v>
      </c>
      <c r="I41" s="17" t="s">
        <v>54</v>
      </c>
      <c r="J41" s="17" t="s">
        <v>62</v>
      </c>
      <c r="K41" s="28">
        <v>7</v>
      </c>
      <c r="L41" s="17">
        <v>2</v>
      </c>
      <c r="M41" s="17">
        <v>5</v>
      </c>
      <c r="N41" s="17">
        <v>6</v>
      </c>
      <c r="O41" s="17"/>
      <c r="P41" s="17"/>
      <c r="Q41" s="21">
        <f t="shared" si="0"/>
        <v>13</v>
      </c>
      <c r="R41" s="22">
        <v>40</v>
      </c>
      <c r="S41" s="23">
        <f t="shared" si="1"/>
        <v>0.325</v>
      </c>
      <c r="T41" s="24"/>
      <c r="U41" s="24">
        <f t="shared" si="2"/>
        <v>13</v>
      </c>
      <c r="V41" s="25" t="s">
        <v>63</v>
      </c>
      <c r="W41" s="17" t="s">
        <v>64</v>
      </c>
    </row>
    <row r="42" spans="1:23" ht="36">
      <c r="A42" s="17">
        <v>3</v>
      </c>
      <c r="B42" s="17" t="s">
        <v>48</v>
      </c>
      <c r="C42" s="18" t="s">
        <v>65</v>
      </c>
      <c r="D42" s="17" t="s">
        <v>66</v>
      </c>
      <c r="E42" s="17" t="s">
        <v>67</v>
      </c>
      <c r="F42" s="17" t="s">
        <v>68</v>
      </c>
      <c r="G42" s="17" t="s">
        <v>69</v>
      </c>
      <c r="H42" s="19">
        <v>40343</v>
      </c>
      <c r="I42" s="17" t="s">
        <v>54</v>
      </c>
      <c r="J42" s="17" t="s">
        <v>70</v>
      </c>
      <c r="K42" s="20">
        <v>7</v>
      </c>
      <c r="L42" s="17">
        <v>3</v>
      </c>
      <c r="M42" s="17">
        <v>4</v>
      </c>
      <c r="N42" s="17">
        <v>6</v>
      </c>
      <c r="O42" s="17"/>
      <c r="P42" s="17"/>
      <c r="Q42" s="21">
        <f t="shared" si="0"/>
        <v>13</v>
      </c>
      <c r="R42" s="22">
        <v>40</v>
      </c>
      <c r="S42" s="23">
        <f t="shared" si="1"/>
        <v>0.325</v>
      </c>
      <c r="T42" s="24"/>
      <c r="U42" s="24">
        <f t="shared" si="2"/>
        <v>13</v>
      </c>
      <c r="V42" s="25" t="s">
        <v>63</v>
      </c>
      <c r="W42" s="17" t="s">
        <v>71</v>
      </c>
    </row>
    <row r="43" spans="1:23" ht="54">
      <c r="A43" s="17">
        <v>4</v>
      </c>
      <c r="B43" s="29" t="s">
        <v>48</v>
      </c>
      <c r="C43" s="18" t="s">
        <v>72</v>
      </c>
      <c r="D43" s="29" t="s">
        <v>73</v>
      </c>
      <c r="E43" s="29" t="s">
        <v>74</v>
      </c>
      <c r="F43" s="29" t="s">
        <v>75</v>
      </c>
      <c r="G43" s="30" t="s">
        <v>69</v>
      </c>
      <c r="H43" s="31">
        <v>40258</v>
      </c>
      <c r="I43" s="29" t="s">
        <v>54</v>
      </c>
      <c r="J43" s="29" t="s">
        <v>76</v>
      </c>
      <c r="K43" s="32">
        <v>7</v>
      </c>
      <c r="L43" s="17">
        <v>3</v>
      </c>
      <c r="M43" s="17">
        <v>6</v>
      </c>
      <c r="N43" s="17"/>
      <c r="O43" s="17">
        <v>0</v>
      </c>
      <c r="P43" s="17"/>
      <c r="Q43" s="21">
        <f t="shared" si="0"/>
        <v>9</v>
      </c>
      <c r="R43" s="22">
        <v>40</v>
      </c>
      <c r="S43" s="23">
        <f t="shared" si="1"/>
        <v>0.225</v>
      </c>
      <c r="T43" s="24"/>
      <c r="U43" s="24">
        <f t="shared" si="2"/>
        <v>9</v>
      </c>
      <c r="V43" s="25" t="s">
        <v>77</v>
      </c>
      <c r="W43" s="29" t="s">
        <v>78</v>
      </c>
    </row>
    <row r="44" spans="1:23" ht="36">
      <c r="A44" s="17">
        <v>5</v>
      </c>
      <c r="B44" s="17" t="s">
        <v>48</v>
      </c>
      <c r="C44" s="18" t="s">
        <v>79</v>
      </c>
      <c r="D44" s="17" t="s">
        <v>80</v>
      </c>
      <c r="E44" s="17" t="s">
        <v>81</v>
      </c>
      <c r="F44" s="17" t="s">
        <v>82</v>
      </c>
      <c r="G44" s="17" t="s">
        <v>69</v>
      </c>
      <c r="H44" s="19">
        <v>40481</v>
      </c>
      <c r="I44" s="17" t="s">
        <v>54</v>
      </c>
      <c r="J44" s="17" t="s">
        <v>83</v>
      </c>
      <c r="K44" s="20">
        <v>7</v>
      </c>
      <c r="L44" s="17">
        <v>6</v>
      </c>
      <c r="M44" s="17">
        <v>1</v>
      </c>
      <c r="N44" s="17">
        <v>2</v>
      </c>
      <c r="O44" s="17">
        <v>0</v>
      </c>
      <c r="P44" s="17"/>
      <c r="Q44" s="21">
        <f t="shared" si="0"/>
        <v>9</v>
      </c>
      <c r="R44" s="22">
        <v>40</v>
      </c>
      <c r="S44" s="23">
        <f t="shared" si="1"/>
        <v>0.225</v>
      </c>
      <c r="T44" s="24"/>
      <c r="U44" s="24">
        <f t="shared" si="2"/>
        <v>9</v>
      </c>
      <c r="V44" s="25" t="s">
        <v>77</v>
      </c>
      <c r="W44" s="17" t="s">
        <v>84</v>
      </c>
    </row>
    <row r="45" spans="1:23" ht="54">
      <c r="A45" s="17">
        <v>6</v>
      </c>
      <c r="B45" s="17" t="s">
        <v>48</v>
      </c>
      <c r="C45" s="18" t="s">
        <v>85</v>
      </c>
      <c r="D45" s="28" t="s">
        <v>86</v>
      </c>
      <c r="E45" s="26" t="s">
        <v>87</v>
      </c>
      <c r="F45" s="26" t="s">
        <v>88</v>
      </c>
      <c r="G45" s="17" t="s">
        <v>61</v>
      </c>
      <c r="H45" s="27">
        <v>40445</v>
      </c>
      <c r="I45" s="17" t="s">
        <v>54</v>
      </c>
      <c r="J45" s="17" t="s">
        <v>62</v>
      </c>
      <c r="K45" s="28">
        <v>7</v>
      </c>
      <c r="L45" s="17">
        <v>2</v>
      </c>
      <c r="M45" s="17">
        <v>4</v>
      </c>
      <c r="N45" s="17">
        <v>2</v>
      </c>
      <c r="O45" s="17"/>
      <c r="P45" s="17"/>
      <c r="Q45" s="21">
        <f t="shared" si="0"/>
        <v>8</v>
      </c>
      <c r="R45" s="22">
        <v>40</v>
      </c>
      <c r="S45" s="23">
        <f t="shared" si="1"/>
        <v>0.2</v>
      </c>
      <c r="T45" s="24"/>
      <c r="U45" s="24">
        <f t="shared" si="2"/>
        <v>8</v>
      </c>
      <c r="V45" s="25" t="s">
        <v>77</v>
      </c>
      <c r="W45" s="17" t="s">
        <v>89</v>
      </c>
    </row>
    <row r="46" spans="1:23" ht="54">
      <c r="A46" s="17">
        <v>7</v>
      </c>
      <c r="B46" s="29" t="s">
        <v>48</v>
      </c>
      <c r="C46" s="18" t="s">
        <v>90</v>
      </c>
      <c r="D46" s="29" t="s">
        <v>91</v>
      </c>
      <c r="E46" s="29" t="s">
        <v>92</v>
      </c>
      <c r="F46" s="29" t="s">
        <v>93</v>
      </c>
      <c r="G46" s="30" t="s">
        <v>53</v>
      </c>
      <c r="H46" s="31">
        <v>40217</v>
      </c>
      <c r="I46" s="29" t="s">
        <v>54</v>
      </c>
      <c r="J46" s="29" t="s">
        <v>76</v>
      </c>
      <c r="K46" s="32">
        <v>7</v>
      </c>
      <c r="L46" s="17">
        <v>2</v>
      </c>
      <c r="M46" s="17">
        <v>3</v>
      </c>
      <c r="N46" s="17">
        <v>2</v>
      </c>
      <c r="O46" s="17">
        <v>0</v>
      </c>
      <c r="P46" s="17"/>
      <c r="Q46" s="21">
        <f t="shared" si="0"/>
        <v>7</v>
      </c>
      <c r="R46" s="22">
        <v>40</v>
      </c>
      <c r="S46" s="23">
        <f t="shared" si="1"/>
        <v>0.175</v>
      </c>
      <c r="T46" s="24"/>
      <c r="U46" s="24">
        <f t="shared" si="2"/>
        <v>7</v>
      </c>
      <c r="V46" s="25" t="s">
        <v>77</v>
      </c>
      <c r="W46" s="29" t="s">
        <v>78</v>
      </c>
    </row>
    <row r="47" spans="1:23" ht="54">
      <c r="A47" s="17">
        <v>8</v>
      </c>
      <c r="B47" s="29" t="s">
        <v>48</v>
      </c>
      <c r="C47" s="18" t="s">
        <v>94</v>
      </c>
      <c r="D47" s="29" t="s">
        <v>95</v>
      </c>
      <c r="E47" s="29" t="s">
        <v>96</v>
      </c>
      <c r="F47" s="29" t="s">
        <v>75</v>
      </c>
      <c r="G47" s="30" t="s">
        <v>69</v>
      </c>
      <c r="H47" s="31">
        <v>40408</v>
      </c>
      <c r="I47" s="29" t="s">
        <v>54</v>
      </c>
      <c r="J47" s="29" t="s">
        <v>76</v>
      </c>
      <c r="K47" s="32">
        <v>7</v>
      </c>
      <c r="L47" s="17">
        <v>3</v>
      </c>
      <c r="M47" s="17">
        <v>3</v>
      </c>
      <c r="N47" s="17">
        <v>1</v>
      </c>
      <c r="O47" s="17">
        <v>0</v>
      </c>
      <c r="P47" s="17"/>
      <c r="Q47" s="21">
        <f t="shared" si="0"/>
        <v>7</v>
      </c>
      <c r="R47" s="22">
        <v>40</v>
      </c>
      <c r="S47" s="23">
        <f t="shared" si="1"/>
        <v>0.175</v>
      </c>
      <c r="T47" s="24"/>
      <c r="U47" s="24">
        <f t="shared" si="2"/>
        <v>7</v>
      </c>
      <c r="V47" s="25" t="s">
        <v>77</v>
      </c>
      <c r="W47" s="29" t="s">
        <v>78</v>
      </c>
    </row>
    <row r="48" spans="1:23" ht="54">
      <c r="A48" s="17">
        <v>9</v>
      </c>
      <c r="B48" s="17" t="s">
        <v>48</v>
      </c>
      <c r="C48" s="18" t="s">
        <v>97</v>
      </c>
      <c r="D48" s="26" t="s">
        <v>98</v>
      </c>
      <c r="E48" s="26" t="s">
        <v>99</v>
      </c>
      <c r="F48" s="26" t="s">
        <v>100</v>
      </c>
      <c r="G48" s="17" t="s">
        <v>61</v>
      </c>
      <c r="H48" s="27">
        <v>40405</v>
      </c>
      <c r="I48" s="17" t="s">
        <v>54</v>
      </c>
      <c r="J48" s="17" t="s">
        <v>62</v>
      </c>
      <c r="K48" s="28">
        <v>7</v>
      </c>
      <c r="L48" s="17">
        <v>2</v>
      </c>
      <c r="M48" s="17">
        <v>2</v>
      </c>
      <c r="N48" s="17">
        <v>2</v>
      </c>
      <c r="O48" s="17">
        <v>0</v>
      </c>
      <c r="P48" s="17"/>
      <c r="Q48" s="21">
        <f t="shared" si="0"/>
        <v>6</v>
      </c>
      <c r="R48" s="22">
        <v>40</v>
      </c>
      <c r="S48" s="23">
        <f t="shared" si="1"/>
        <v>0.15</v>
      </c>
      <c r="T48" s="24"/>
      <c r="U48" s="24">
        <f t="shared" si="2"/>
        <v>6</v>
      </c>
      <c r="V48" s="25" t="s">
        <v>77</v>
      </c>
      <c r="W48" s="17" t="s">
        <v>89</v>
      </c>
    </row>
    <row r="49" spans="1:23" ht="54">
      <c r="A49" s="17">
        <v>10</v>
      </c>
      <c r="B49" s="17" t="s">
        <v>48</v>
      </c>
      <c r="C49" s="18" t="s">
        <v>101</v>
      </c>
      <c r="D49" s="26" t="s">
        <v>102</v>
      </c>
      <c r="E49" s="26" t="s">
        <v>103</v>
      </c>
      <c r="F49" s="26" t="s">
        <v>104</v>
      </c>
      <c r="G49" s="17" t="s">
        <v>105</v>
      </c>
      <c r="H49" s="27">
        <v>40400</v>
      </c>
      <c r="I49" s="17" t="s">
        <v>54</v>
      </c>
      <c r="J49" s="17" t="s">
        <v>62</v>
      </c>
      <c r="K49" s="28">
        <v>7</v>
      </c>
      <c r="L49" s="17">
        <v>3</v>
      </c>
      <c r="M49" s="17">
        <v>0</v>
      </c>
      <c r="N49" s="17">
        <v>3</v>
      </c>
      <c r="O49" s="17">
        <v>0</v>
      </c>
      <c r="P49" s="17"/>
      <c r="Q49" s="21">
        <f t="shared" si="0"/>
        <v>6</v>
      </c>
      <c r="R49" s="22">
        <v>40</v>
      </c>
      <c r="S49" s="23">
        <f t="shared" si="1"/>
        <v>0.15</v>
      </c>
      <c r="T49" s="24"/>
      <c r="U49" s="24">
        <f t="shared" si="2"/>
        <v>6</v>
      </c>
      <c r="V49" s="25" t="s">
        <v>77</v>
      </c>
      <c r="W49" s="17" t="s">
        <v>106</v>
      </c>
    </row>
    <row r="50" spans="1:23" ht="54">
      <c r="A50" s="17">
        <v>11</v>
      </c>
      <c r="B50" s="17" t="s">
        <v>48</v>
      </c>
      <c r="C50" s="18" t="s">
        <v>107</v>
      </c>
      <c r="D50" s="17" t="s">
        <v>108</v>
      </c>
      <c r="E50" s="17" t="s">
        <v>109</v>
      </c>
      <c r="F50" s="17" t="s">
        <v>52</v>
      </c>
      <c r="G50" s="17" t="s">
        <v>61</v>
      </c>
      <c r="H50" s="19">
        <v>40404</v>
      </c>
      <c r="I50" s="17" t="s">
        <v>54</v>
      </c>
      <c r="J50" s="17" t="s">
        <v>110</v>
      </c>
      <c r="K50" s="20">
        <v>7</v>
      </c>
      <c r="L50" s="17">
        <v>3</v>
      </c>
      <c r="M50" s="17">
        <v>1</v>
      </c>
      <c r="N50" s="17">
        <v>1</v>
      </c>
      <c r="O50" s="17">
        <v>0</v>
      </c>
      <c r="P50" s="17"/>
      <c r="Q50" s="21">
        <f t="shared" si="0"/>
        <v>5</v>
      </c>
      <c r="R50" s="22">
        <v>40</v>
      </c>
      <c r="S50" s="23">
        <f t="shared" si="1"/>
        <v>0.125</v>
      </c>
      <c r="T50" s="24"/>
      <c r="U50" s="24">
        <f t="shared" si="2"/>
        <v>5</v>
      </c>
      <c r="V50" s="25" t="s">
        <v>77</v>
      </c>
      <c r="W50" s="17" t="s">
        <v>111</v>
      </c>
    </row>
    <row r="51" spans="1:23" ht="54">
      <c r="A51" s="17">
        <v>12</v>
      </c>
      <c r="B51" s="17" t="s">
        <v>48</v>
      </c>
      <c r="C51" s="18" t="s">
        <v>112</v>
      </c>
      <c r="D51" s="26" t="s">
        <v>113</v>
      </c>
      <c r="E51" s="26" t="s">
        <v>60</v>
      </c>
      <c r="F51" s="26" t="s">
        <v>93</v>
      </c>
      <c r="G51" s="17" t="s">
        <v>61</v>
      </c>
      <c r="H51" s="27">
        <v>40342</v>
      </c>
      <c r="I51" s="17" t="s">
        <v>54</v>
      </c>
      <c r="J51" s="17" t="s">
        <v>62</v>
      </c>
      <c r="K51" s="28">
        <v>7</v>
      </c>
      <c r="L51" s="17">
        <v>1</v>
      </c>
      <c r="M51" s="17">
        <v>1</v>
      </c>
      <c r="N51" s="17">
        <v>2</v>
      </c>
      <c r="O51" s="17">
        <v>0</v>
      </c>
      <c r="P51" s="17"/>
      <c r="Q51" s="21">
        <f t="shared" si="0"/>
        <v>4</v>
      </c>
      <c r="R51" s="22">
        <v>40</v>
      </c>
      <c r="S51" s="23">
        <f t="shared" si="1"/>
        <v>0.1</v>
      </c>
      <c r="T51" s="24"/>
      <c r="U51" s="24">
        <f t="shared" si="2"/>
        <v>4</v>
      </c>
      <c r="V51" s="25" t="s">
        <v>77</v>
      </c>
      <c r="W51" s="17" t="s">
        <v>89</v>
      </c>
    </row>
    <row r="52" spans="1:23" ht="36">
      <c r="A52" s="17">
        <v>13</v>
      </c>
      <c r="B52" s="17" t="s">
        <v>48</v>
      </c>
      <c r="C52" s="18" t="s">
        <v>114</v>
      </c>
      <c r="D52" s="17" t="s">
        <v>115</v>
      </c>
      <c r="E52" s="17" t="s">
        <v>116</v>
      </c>
      <c r="F52" s="17" t="s">
        <v>117</v>
      </c>
      <c r="G52" s="17" t="s">
        <v>69</v>
      </c>
      <c r="H52" s="19">
        <v>40388</v>
      </c>
      <c r="I52" s="17" t="s">
        <v>54</v>
      </c>
      <c r="J52" s="17" t="s">
        <v>70</v>
      </c>
      <c r="K52" s="20">
        <v>7</v>
      </c>
      <c r="L52" s="17">
        <v>1</v>
      </c>
      <c r="M52" s="17">
        <v>2</v>
      </c>
      <c r="N52" s="17">
        <v>1</v>
      </c>
      <c r="O52" s="17"/>
      <c r="P52" s="17"/>
      <c r="Q52" s="21">
        <f t="shared" si="0"/>
        <v>4</v>
      </c>
      <c r="R52" s="22">
        <v>40</v>
      </c>
      <c r="S52" s="23">
        <f t="shared" si="1"/>
        <v>0.1</v>
      </c>
      <c r="T52" s="24"/>
      <c r="U52" s="24">
        <f t="shared" si="2"/>
        <v>4</v>
      </c>
      <c r="V52" s="25" t="s">
        <v>77</v>
      </c>
      <c r="W52" s="17" t="s">
        <v>71</v>
      </c>
    </row>
    <row r="53" spans="1:23" ht="36">
      <c r="A53" s="17">
        <v>14</v>
      </c>
      <c r="B53" s="17" t="s">
        <v>48</v>
      </c>
      <c r="C53" s="18" t="s">
        <v>118</v>
      </c>
      <c r="D53" s="17" t="s">
        <v>119</v>
      </c>
      <c r="E53" s="17" t="s">
        <v>120</v>
      </c>
      <c r="F53" s="17" t="s">
        <v>121</v>
      </c>
      <c r="G53" s="17" t="s">
        <v>69</v>
      </c>
      <c r="H53" s="19">
        <v>40234</v>
      </c>
      <c r="I53" s="17" t="s">
        <v>54</v>
      </c>
      <c r="J53" s="17" t="s">
        <v>83</v>
      </c>
      <c r="K53" s="20">
        <v>7</v>
      </c>
      <c r="L53" s="17">
        <v>1</v>
      </c>
      <c r="M53" s="17">
        <v>2</v>
      </c>
      <c r="N53" s="17">
        <v>1</v>
      </c>
      <c r="O53" s="17">
        <v>0</v>
      </c>
      <c r="P53" s="17"/>
      <c r="Q53" s="21">
        <f t="shared" si="0"/>
        <v>4</v>
      </c>
      <c r="R53" s="22">
        <v>40</v>
      </c>
      <c r="S53" s="23">
        <f t="shared" si="1"/>
        <v>0.1</v>
      </c>
      <c r="T53" s="24"/>
      <c r="U53" s="24">
        <f t="shared" si="2"/>
        <v>4</v>
      </c>
      <c r="V53" s="25" t="s">
        <v>77</v>
      </c>
      <c r="W53" s="17" t="s">
        <v>84</v>
      </c>
    </row>
    <row r="54" spans="1:23" ht="54">
      <c r="A54" s="17">
        <v>15</v>
      </c>
      <c r="B54" s="17" t="s">
        <v>48</v>
      </c>
      <c r="C54" s="18" t="s">
        <v>122</v>
      </c>
      <c r="D54" s="26" t="s">
        <v>123</v>
      </c>
      <c r="E54" s="26" t="s">
        <v>124</v>
      </c>
      <c r="F54" s="26" t="s">
        <v>125</v>
      </c>
      <c r="G54" s="17" t="s">
        <v>105</v>
      </c>
      <c r="H54" s="27">
        <v>40448</v>
      </c>
      <c r="I54" s="17" t="s">
        <v>54</v>
      </c>
      <c r="J54" s="17" t="s">
        <v>62</v>
      </c>
      <c r="K54" s="28">
        <v>7</v>
      </c>
      <c r="L54" s="17">
        <v>1</v>
      </c>
      <c r="M54" s="17">
        <v>1</v>
      </c>
      <c r="N54" s="17">
        <v>1</v>
      </c>
      <c r="O54" s="17">
        <v>0</v>
      </c>
      <c r="P54" s="17"/>
      <c r="Q54" s="21">
        <f t="shared" si="0"/>
        <v>3</v>
      </c>
      <c r="R54" s="22">
        <v>40</v>
      </c>
      <c r="S54" s="23">
        <f t="shared" si="1"/>
        <v>0.075</v>
      </c>
      <c r="T54" s="24"/>
      <c r="U54" s="24">
        <f t="shared" si="2"/>
        <v>3</v>
      </c>
      <c r="V54" s="25" t="s">
        <v>77</v>
      </c>
      <c r="W54" s="17" t="s">
        <v>64</v>
      </c>
    </row>
    <row r="55" spans="1:23" ht="36">
      <c r="A55" s="17">
        <v>16</v>
      </c>
      <c r="B55" s="17" t="s">
        <v>48</v>
      </c>
      <c r="C55" s="18" t="s">
        <v>126</v>
      </c>
      <c r="D55" s="17" t="s">
        <v>127</v>
      </c>
      <c r="E55" s="17" t="s">
        <v>128</v>
      </c>
      <c r="F55" s="17" t="s">
        <v>88</v>
      </c>
      <c r="G55" s="17" t="s">
        <v>53</v>
      </c>
      <c r="H55" s="19">
        <v>40275</v>
      </c>
      <c r="I55" s="17" t="s">
        <v>54</v>
      </c>
      <c r="J55" s="17" t="s">
        <v>83</v>
      </c>
      <c r="K55" s="20">
        <v>7</v>
      </c>
      <c r="L55" s="17">
        <v>1</v>
      </c>
      <c r="M55" s="17">
        <v>1</v>
      </c>
      <c r="N55" s="17">
        <v>1</v>
      </c>
      <c r="O55" s="17">
        <v>0</v>
      </c>
      <c r="P55" s="17"/>
      <c r="Q55" s="21">
        <f t="shared" si="0"/>
        <v>3</v>
      </c>
      <c r="R55" s="22">
        <v>40</v>
      </c>
      <c r="S55" s="23">
        <f t="shared" si="1"/>
        <v>0.075</v>
      </c>
      <c r="T55" s="24"/>
      <c r="U55" s="24">
        <f t="shared" si="2"/>
        <v>3</v>
      </c>
      <c r="V55" s="25" t="s">
        <v>77</v>
      </c>
      <c r="W55" s="17" t="s">
        <v>84</v>
      </c>
    </row>
    <row r="56" spans="1:23" ht="54">
      <c r="A56" s="17">
        <v>17</v>
      </c>
      <c r="B56" s="17" t="s">
        <v>48</v>
      </c>
      <c r="C56" s="18" t="s">
        <v>129</v>
      </c>
      <c r="D56" s="26" t="s">
        <v>130</v>
      </c>
      <c r="E56" s="26" t="s">
        <v>131</v>
      </c>
      <c r="F56" s="26" t="s">
        <v>132</v>
      </c>
      <c r="G56" s="17" t="s">
        <v>105</v>
      </c>
      <c r="H56" s="27">
        <v>40852</v>
      </c>
      <c r="I56" s="17" t="s">
        <v>54</v>
      </c>
      <c r="J56" s="17" t="s">
        <v>62</v>
      </c>
      <c r="K56" s="28">
        <v>7</v>
      </c>
      <c r="L56" s="17">
        <v>1</v>
      </c>
      <c r="M56" s="17">
        <v>1</v>
      </c>
      <c r="N56" s="17">
        <v>1</v>
      </c>
      <c r="O56" s="17">
        <v>0</v>
      </c>
      <c r="P56" s="17"/>
      <c r="Q56" s="21">
        <f t="shared" si="0"/>
        <v>3</v>
      </c>
      <c r="R56" s="22">
        <v>40</v>
      </c>
      <c r="S56" s="23">
        <f t="shared" si="1"/>
        <v>0.075</v>
      </c>
      <c r="T56" s="24"/>
      <c r="U56" s="24">
        <f t="shared" si="2"/>
        <v>3</v>
      </c>
      <c r="V56" s="25" t="s">
        <v>77</v>
      </c>
      <c r="W56" s="17" t="s">
        <v>89</v>
      </c>
    </row>
    <row r="57" spans="1:23" ht="54">
      <c r="A57" s="17">
        <v>18</v>
      </c>
      <c r="B57" s="29" t="s">
        <v>48</v>
      </c>
      <c r="C57" s="18" t="s">
        <v>133</v>
      </c>
      <c r="D57" s="32" t="s">
        <v>134</v>
      </c>
      <c r="E57" s="29" t="s">
        <v>120</v>
      </c>
      <c r="F57" s="29" t="s">
        <v>135</v>
      </c>
      <c r="G57" s="30" t="s">
        <v>69</v>
      </c>
      <c r="H57" s="31">
        <v>40356</v>
      </c>
      <c r="I57" s="29" t="s">
        <v>54</v>
      </c>
      <c r="J57" s="29" t="s">
        <v>76</v>
      </c>
      <c r="K57" s="32">
        <v>7</v>
      </c>
      <c r="L57" s="17">
        <v>0</v>
      </c>
      <c r="M57" s="17">
        <v>1</v>
      </c>
      <c r="N57" s="17">
        <v>1</v>
      </c>
      <c r="O57" s="17">
        <v>1</v>
      </c>
      <c r="P57" s="17"/>
      <c r="Q57" s="21">
        <f t="shared" si="0"/>
        <v>3</v>
      </c>
      <c r="R57" s="22">
        <v>40</v>
      </c>
      <c r="S57" s="23">
        <f t="shared" si="1"/>
        <v>0.075</v>
      </c>
      <c r="T57" s="24"/>
      <c r="U57" s="24">
        <f t="shared" si="2"/>
        <v>3</v>
      </c>
      <c r="V57" s="25" t="s">
        <v>77</v>
      </c>
      <c r="W57" s="29" t="s">
        <v>78</v>
      </c>
    </row>
    <row r="58" spans="1:23" ht="54">
      <c r="A58" s="17">
        <v>19</v>
      </c>
      <c r="B58" s="17" t="s">
        <v>48</v>
      </c>
      <c r="C58" s="18" t="s">
        <v>136</v>
      </c>
      <c r="D58" s="26" t="s">
        <v>137</v>
      </c>
      <c r="E58" s="26" t="s">
        <v>138</v>
      </c>
      <c r="F58" s="26" t="s">
        <v>100</v>
      </c>
      <c r="G58" s="17" t="s">
        <v>61</v>
      </c>
      <c r="H58" s="27">
        <v>40249</v>
      </c>
      <c r="I58" s="17" t="s">
        <v>54</v>
      </c>
      <c r="J58" s="17" t="s">
        <v>62</v>
      </c>
      <c r="K58" s="28">
        <v>7</v>
      </c>
      <c r="L58" s="17">
        <v>1</v>
      </c>
      <c r="M58" s="17">
        <v>1</v>
      </c>
      <c r="N58" s="17">
        <v>0</v>
      </c>
      <c r="O58" s="17">
        <v>0.5</v>
      </c>
      <c r="P58" s="17"/>
      <c r="Q58" s="21">
        <f t="shared" si="0"/>
        <v>2.5</v>
      </c>
      <c r="R58" s="22">
        <v>40</v>
      </c>
      <c r="S58" s="23">
        <f t="shared" si="1"/>
        <v>0.0625</v>
      </c>
      <c r="T58" s="24"/>
      <c r="U58" s="24">
        <f t="shared" si="2"/>
        <v>2.5</v>
      </c>
      <c r="V58" s="25" t="s">
        <v>77</v>
      </c>
      <c r="W58" s="17" t="s">
        <v>89</v>
      </c>
    </row>
    <row r="59" spans="1:23" ht="54">
      <c r="A59" s="17">
        <v>20</v>
      </c>
      <c r="B59" s="29" t="s">
        <v>48</v>
      </c>
      <c r="C59" s="18" t="s">
        <v>139</v>
      </c>
      <c r="D59" s="29" t="s">
        <v>140</v>
      </c>
      <c r="E59" s="29" t="s">
        <v>99</v>
      </c>
      <c r="F59" s="29" t="s">
        <v>52</v>
      </c>
      <c r="G59" s="30" t="s">
        <v>53</v>
      </c>
      <c r="H59" s="31">
        <v>40407</v>
      </c>
      <c r="I59" s="29" t="s">
        <v>54</v>
      </c>
      <c r="J59" s="29" t="s">
        <v>76</v>
      </c>
      <c r="K59" s="32">
        <v>7</v>
      </c>
      <c r="L59" s="17">
        <v>1</v>
      </c>
      <c r="M59" s="17">
        <v>1</v>
      </c>
      <c r="N59" s="17">
        <v>0</v>
      </c>
      <c r="O59" s="17">
        <v>0</v>
      </c>
      <c r="P59" s="17"/>
      <c r="Q59" s="21">
        <f t="shared" si="0"/>
        <v>2</v>
      </c>
      <c r="R59" s="22">
        <v>40</v>
      </c>
      <c r="S59" s="23">
        <f t="shared" si="1"/>
        <v>0.05</v>
      </c>
      <c r="T59" s="24"/>
      <c r="U59" s="24">
        <f t="shared" si="2"/>
        <v>2</v>
      </c>
      <c r="V59" s="25" t="s">
        <v>77</v>
      </c>
      <c r="W59" s="29" t="s">
        <v>78</v>
      </c>
    </row>
    <row r="60" spans="1:23" ht="54">
      <c r="A60" s="17">
        <v>21</v>
      </c>
      <c r="B60" s="29" t="s">
        <v>48</v>
      </c>
      <c r="C60" s="18" t="s">
        <v>141</v>
      </c>
      <c r="D60" s="29" t="s">
        <v>142</v>
      </c>
      <c r="E60" s="29" t="s">
        <v>143</v>
      </c>
      <c r="F60" s="29" t="s">
        <v>144</v>
      </c>
      <c r="G60" s="30" t="s">
        <v>69</v>
      </c>
      <c r="H60" s="31">
        <v>40119</v>
      </c>
      <c r="I60" s="29" t="s">
        <v>54</v>
      </c>
      <c r="J60" s="29" t="s">
        <v>76</v>
      </c>
      <c r="K60" s="32">
        <v>7</v>
      </c>
      <c r="L60" s="17">
        <v>1</v>
      </c>
      <c r="M60" s="17">
        <v>0</v>
      </c>
      <c r="N60" s="17">
        <v>1</v>
      </c>
      <c r="O60" s="17">
        <v>0</v>
      </c>
      <c r="P60" s="17"/>
      <c r="Q60" s="21">
        <f t="shared" si="0"/>
        <v>2</v>
      </c>
      <c r="R60" s="22">
        <v>40</v>
      </c>
      <c r="S60" s="23">
        <f t="shared" si="1"/>
        <v>0.05</v>
      </c>
      <c r="T60" s="24"/>
      <c r="U60" s="24">
        <f t="shared" si="2"/>
        <v>2</v>
      </c>
      <c r="V60" s="25" t="s">
        <v>77</v>
      </c>
      <c r="W60" s="29" t="s">
        <v>78</v>
      </c>
    </row>
    <row r="61" spans="1:23" ht="54">
      <c r="A61" s="17">
        <v>22</v>
      </c>
      <c r="B61" s="17" t="s">
        <v>48</v>
      </c>
      <c r="C61" s="18" t="s">
        <v>145</v>
      </c>
      <c r="D61" s="20" t="s">
        <v>146</v>
      </c>
      <c r="E61" s="17" t="s">
        <v>131</v>
      </c>
      <c r="F61" s="17" t="s">
        <v>75</v>
      </c>
      <c r="G61" s="17" t="s">
        <v>69</v>
      </c>
      <c r="H61" s="19">
        <v>40522</v>
      </c>
      <c r="I61" s="17" t="s">
        <v>54</v>
      </c>
      <c r="J61" s="33" t="s">
        <v>147</v>
      </c>
      <c r="K61" s="20">
        <v>7</v>
      </c>
      <c r="L61" s="17">
        <v>1</v>
      </c>
      <c r="M61" s="17">
        <v>0</v>
      </c>
      <c r="N61" s="17">
        <v>0</v>
      </c>
      <c r="O61" s="17">
        <v>0</v>
      </c>
      <c r="P61" s="17"/>
      <c r="Q61" s="21">
        <f t="shared" si="0"/>
        <v>1</v>
      </c>
      <c r="R61" s="22">
        <v>40</v>
      </c>
      <c r="S61" s="23">
        <f t="shared" si="1"/>
        <v>0.025</v>
      </c>
      <c r="T61" s="24"/>
      <c r="U61" s="24">
        <f t="shared" si="2"/>
        <v>1</v>
      </c>
      <c r="V61" s="25" t="s">
        <v>77</v>
      </c>
      <c r="W61" s="17" t="s">
        <v>148</v>
      </c>
    </row>
    <row r="62" spans="1:23" ht="36">
      <c r="A62" s="17">
        <v>23</v>
      </c>
      <c r="B62" s="17" t="s">
        <v>48</v>
      </c>
      <c r="C62" s="18" t="s">
        <v>149</v>
      </c>
      <c r="D62" s="17" t="s">
        <v>150</v>
      </c>
      <c r="E62" s="17" t="s">
        <v>151</v>
      </c>
      <c r="F62" s="17" t="s">
        <v>152</v>
      </c>
      <c r="G62" s="17" t="s">
        <v>69</v>
      </c>
      <c r="H62" s="19">
        <v>40294</v>
      </c>
      <c r="I62" s="17" t="s">
        <v>54</v>
      </c>
      <c r="J62" s="17" t="s">
        <v>83</v>
      </c>
      <c r="K62" s="20">
        <v>7</v>
      </c>
      <c r="L62" s="17">
        <v>0</v>
      </c>
      <c r="M62" s="17">
        <v>1</v>
      </c>
      <c r="N62" s="17">
        <v>0</v>
      </c>
      <c r="O62" s="17">
        <v>0</v>
      </c>
      <c r="P62" s="17"/>
      <c r="Q62" s="21">
        <f t="shared" si="0"/>
        <v>1</v>
      </c>
      <c r="R62" s="22">
        <v>40</v>
      </c>
      <c r="S62" s="23">
        <f t="shared" si="1"/>
        <v>0.025</v>
      </c>
      <c r="T62" s="24"/>
      <c r="U62" s="24">
        <f t="shared" si="2"/>
        <v>1</v>
      </c>
      <c r="V62" s="25" t="s">
        <v>77</v>
      </c>
      <c r="W62" s="17" t="s">
        <v>84</v>
      </c>
    </row>
    <row r="63" spans="1:23" ht="54">
      <c r="A63" s="17">
        <v>24</v>
      </c>
      <c r="B63" s="17" t="s">
        <v>48</v>
      </c>
      <c r="C63" s="18" t="s">
        <v>153</v>
      </c>
      <c r="D63" s="26" t="s">
        <v>154</v>
      </c>
      <c r="E63" s="26" t="s">
        <v>67</v>
      </c>
      <c r="F63" s="26" t="s">
        <v>155</v>
      </c>
      <c r="G63" s="17" t="s">
        <v>105</v>
      </c>
      <c r="H63" s="27">
        <v>40292</v>
      </c>
      <c r="I63" s="17" t="s">
        <v>54</v>
      </c>
      <c r="J63" s="17" t="s">
        <v>62</v>
      </c>
      <c r="K63" s="28">
        <v>7</v>
      </c>
      <c r="L63" s="17">
        <v>0</v>
      </c>
      <c r="M63" s="17">
        <v>0</v>
      </c>
      <c r="N63" s="17">
        <v>1</v>
      </c>
      <c r="O63" s="17"/>
      <c r="P63" s="17"/>
      <c r="Q63" s="21">
        <f t="shared" si="0"/>
        <v>1</v>
      </c>
      <c r="R63" s="22">
        <v>40</v>
      </c>
      <c r="S63" s="23">
        <f t="shared" si="1"/>
        <v>0.025</v>
      </c>
      <c r="T63" s="24"/>
      <c r="U63" s="24">
        <f t="shared" si="2"/>
        <v>1</v>
      </c>
      <c r="V63" s="25" t="s">
        <v>77</v>
      </c>
      <c r="W63" s="17" t="s">
        <v>64</v>
      </c>
    </row>
    <row r="64" spans="1:23" ht="54">
      <c r="A64" s="17">
        <v>25</v>
      </c>
      <c r="B64" s="29" t="s">
        <v>48</v>
      </c>
      <c r="C64" s="18" t="s">
        <v>156</v>
      </c>
      <c r="D64" s="29" t="s">
        <v>157</v>
      </c>
      <c r="E64" s="29" t="s">
        <v>158</v>
      </c>
      <c r="F64" s="29" t="s">
        <v>159</v>
      </c>
      <c r="G64" s="30" t="s">
        <v>53</v>
      </c>
      <c r="H64" s="31">
        <v>40126</v>
      </c>
      <c r="I64" s="29" t="s">
        <v>54</v>
      </c>
      <c r="J64" s="29" t="s">
        <v>76</v>
      </c>
      <c r="K64" s="32">
        <v>7</v>
      </c>
      <c r="L64" s="17">
        <v>0</v>
      </c>
      <c r="M64" s="17">
        <v>0</v>
      </c>
      <c r="N64" s="17">
        <v>0</v>
      </c>
      <c r="O64" s="17"/>
      <c r="P64" s="17"/>
      <c r="Q64" s="21">
        <f t="shared" si="0"/>
        <v>0</v>
      </c>
      <c r="R64" s="22">
        <v>40</v>
      </c>
      <c r="S64" s="23">
        <f t="shared" si="1"/>
        <v>0</v>
      </c>
      <c r="T64" s="24"/>
      <c r="U64" s="24">
        <f t="shared" si="2"/>
        <v>0</v>
      </c>
      <c r="V64" s="25" t="s">
        <v>77</v>
      </c>
      <c r="W64" s="29" t="s">
        <v>78</v>
      </c>
    </row>
    <row r="65" spans="1:23" ht="36">
      <c r="A65" s="17">
        <v>26</v>
      </c>
      <c r="B65" s="17" t="s">
        <v>48</v>
      </c>
      <c r="C65" s="18" t="s">
        <v>160</v>
      </c>
      <c r="D65" s="17" t="s">
        <v>161</v>
      </c>
      <c r="E65" s="17" t="s">
        <v>87</v>
      </c>
      <c r="F65" s="17" t="s">
        <v>52</v>
      </c>
      <c r="G65" s="17" t="s">
        <v>53</v>
      </c>
      <c r="H65" s="19">
        <v>40229</v>
      </c>
      <c r="I65" s="17" t="s">
        <v>54</v>
      </c>
      <c r="J65" s="17" t="s">
        <v>83</v>
      </c>
      <c r="K65" s="20">
        <v>7</v>
      </c>
      <c r="L65" s="17">
        <v>0</v>
      </c>
      <c r="M65" s="17">
        <v>0</v>
      </c>
      <c r="N65" s="17">
        <v>0</v>
      </c>
      <c r="O65" s="17">
        <v>0</v>
      </c>
      <c r="P65" s="17"/>
      <c r="Q65" s="21">
        <f t="shared" si="0"/>
        <v>0</v>
      </c>
      <c r="R65" s="22">
        <v>40</v>
      </c>
      <c r="S65" s="23">
        <f t="shared" si="1"/>
        <v>0</v>
      </c>
      <c r="T65" s="24"/>
      <c r="U65" s="24">
        <f t="shared" si="2"/>
        <v>0</v>
      </c>
      <c r="V65" s="25" t="s">
        <v>77</v>
      </c>
      <c r="W65" s="17" t="s">
        <v>84</v>
      </c>
    </row>
    <row r="66" spans="1:23" ht="54">
      <c r="A66" s="17">
        <v>27</v>
      </c>
      <c r="B66" s="29" t="s">
        <v>48</v>
      </c>
      <c r="C66" s="18" t="s">
        <v>162</v>
      </c>
      <c r="D66" s="29" t="s">
        <v>163</v>
      </c>
      <c r="E66" s="29" t="s">
        <v>164</v>
      </c>
      <c r="F66" s="29" t="s">
        <v>165</v>
      </c>
      <c r="G66" s="34" t="s">
        <v>53</v>
      </c>
      <c r="H66" s="31">
        <v>40170</v>
      </c>
      <c r="I66" s="29" t="s">
        <v>54</v>
      </c>
      <c r="J66" s="29" t="s">
        <v>76</v>
      </c>
      <c r="K66" s="32">
        <v>7</v>
      </c>
      <c r="L66" s="17"/>
      <c r="M66" s="17"/>
      <c r="N66" s="17"/>
      <c r="O66" s="17"/>
      <c r="P66" s="17"/>
      <c r="Q66" s="21">
        <f t="shared" si="0"/>
        <v>0</v>
      </c>
      <c r="R66" s="22">
        <v>40</v>
      </c>
      <c r="S66" s="23">
        <f t="shared" si="1"/>
        <v>0</v>
      </c>
      <c r="T66" s="24"/>
      <c r="U66" s="24">
        <f t="shared" si="2"/>
        <v>0</v>
      </c>
      <c r="V66" s="25" t="s">
        <v>77</v>
      </c>
      <c r="W66" s="29" t="s">
        <v>78</v>
      </c>
    </row>
    <row r="67" spans="1:23" ht="36">
      <c r="A67" s="17">
        <v>28</v>
      </c>
      <c r="B67" s="17" t="s">
        <v>48</v>
      </c>
      <c r="C67" s="18" t="s">
        <v>166</v>
      </c>
      <c r="D67" s="17" t="s">
        <v>167</v>
      </c>
      <c r="E67" s="17" t="s">
        <v>168</v>
      </c>
      <c r="F67" s="17" t="s">
        <v>100</v>
      </c>
      <c r="G67" s="17" t="s">
        <v>53</v>
      </c>
      <c r="H67" s="19">
        <v>40327</v>
      </c>
      <c r="I67" s="17" t="s">
        <v>54</v>
      </c>
      <c r="J67" s="17" t="s">
        <v>83</v>
      </c>
      <c r="K67" s="20">
        <v>7</v>
      </c>
      <c r="L67" s="17">
        <v>0</v>
      </c>
      <c r="M67" s="17">
        <v>0</v>
      </c>
      <c r="N67" s="17">
        <v>0</v>
      </c>
      <c r="O67" s="17">
        <v>0</v>
      </c>
      <c r="P67" s="17"/>
      <c r="Q67" s="21">
        <f t="shared" si="0"/>
        <v>0</v>
      </c>
      <c r="R67" s="22">
        <v>40</v>
      </c>
      <c r="S67" s="23">
        <f t="shared" si="1"/>
        <v>0</v>
      </c>
      <c r="T67" s="24"/>
      <c r="U67" s="24">
        <f t="shared" si="2"/>
        <v>0</v>
      </c>
      <c r="V67" s="25" t="s">
        <v>77</v>
      </c>
      <c r="W67" s="17" t="s">
        <v>84</v>
      </c>
    </row>
    <row r="68" spans="1:23" ht="36">
      <c r="A68" s="17">
        <v>29</v>
      </c>
      <c r="B68" s="17" t="s">
        <v>48</v>
      </c>
      <c r="C68" s="18" t="s">
        <v>169</v>
      </c>
      <c r="D68" s="17" t="s">
        <v>170</v>
      </c>
      <c r="E68" s="17" t="s">
        <v>120</v>
      </c>
      <c r="F68" s="17" t="s">
        <v>171</v>
      </c>
      <c r="G68" s="17" t="s">
        <v>69</v>
      </c>
      <c r="H68" s="19">
        <v>40527</v>
      </c>
      <c r="I68" s="17" t="s">
        <v>54</v>
      </c>
      <c r="J68" s="17" t="s">
        <v>83</v>
      </c>
      <c r="K68" s="20">
        <v>7</v>
      </c>
      <c r="L68" s="17">
        <v>0</v>
      </c>
      <c r="M68" s="17"/>
      <c r="N68" s="17">
        <v>0</v>
      </c>
      <c r="O68" s="17">
        <v>0</v>
      </c>
      <c r="P68" s="17"/>
      <c r="Q68" s="21">
        <f t="shared" si="0"/>
        <v>0</v>
      </c>
      <c r="R68" s="22">
        <v>40</v>
      </c>
      <c r="S68" s="23">
        <f t="shared" si="1"/>
        <v>0</v>
      </c>
      <c r="T68" s="24"/>
      <c r="U68" s="24">
        <f t="shared" si="2"/>
        <v>0</v>
      </c>
      <c r="V68" s="25" t="s">
        <v>77</v>
      </c>
      <c r="W68" s="17" t="s">
        <v>84</v>
      </c>
    </row>
    <row r="69" spans="1:23" ht="36">
      <c r="A69" s="17">
        <v>30</v>
      </c>
      <c r="B69" s="17" t="s">
        <v>48</v>
      </c>
      <c r="C69" s="18" t="s">
        <v>172</v>
      </c>
      <c r="D69" s="17" t="s">
        <v>173</v>
      </c>
      <c r="E69" s="17" t="s">
        <v>128</v>
      </c>
      <c r="F69" s="17" t="s">
        <v>174</v>
      </c>
      <c r="G69" s="17" t="s">
        <v>61</v>
      </c>
      <c r="H69" s="19">
        <v>40280</v>
      </c>
      <c r="I69" s="17" t="s">
        <v>54</v>
      </c>
      <c r="J69" s="17" t="s">
        <v>175</v>
      </c>
      <c r="K69" s="20">
        <v>7</v>
      </c>
      <c r="L69" s="17"/>
      <c r="M69" s="17">
        <v>0</v>
      </c>
      <c r="N69" s="17">
        <v>0</v>
      </c>
      <c r="O69" s="17">
        <v>0</v>
      </c>
      <c r="P69" s="17"/>
      <c r="Q69" s="21">
        <f t="shared" si="0"/>
        <v>0</v>
      </c>
      <c r="R69" s="22">
        <v>40</v>
      </c>
      <c r="S69" s="23">
        <f t="shared" si="1"/>
        <v>0</v>
      </c>
      <c r="T69" s="24"/>
      <c r="U69" s="24">
        <f t="shared" si="2"/>
        <v>0</v>
      </c>
      <c r="V69" s="25" t="s">
        <v>77</v>
      </c>
      <c r="W69" s="17" t="s">
        <v>176</v>
      </c>
    </row>
    <row r="70" spans="1:23" ht="54">
      <c r="A70" s="17">
        <v>31</v>
      </c>
      <c r="B70" s="29" t="s">
        <v>48</v>
      </c>
      <c r="C70" s="18" t="s">
        <v>177</v>
      </c>
      <c r="D70" s="29" t="s">
        <v>178</v>
      </c>
      <c r="E70" s="29" t="s">
        <v>179</v>
      </c>
      <c r="F70" s="29" t="s">
        <v>180</v>
      </c>
      <c r="G70" s="30" t="s">
        <v>53</v>
      </c>
      <c r="H70" s="31">
        <v>40012</v>
      </c>
      <c r="I70" s="29" t="s">
        <v>54</v>
      </c>
      <c r="J70" s="29" t="s">
        <v>76</v>
      </c>
      <c r="K70" s="32">
        <v>8</v>
      </c>
      <c r="L70" s="17">
        <v>8.5</v>
      </c>
      <c r="M70" s="17">
        <v>11</v>
      </c>
      <c r="N70" s="17">
        <v>5</v>
      </c>
      <c r="O70" s="17">
        <v>1</v>
      </c>
      <c r="P70" s="17"/>
      <c r="Q70" s="21">
        <f t="shared" si="0"/>
        <v>25.5</v>
      </c>
      <c r="R70" s="22">
        <v>40</v>
      </c>
      <c r="S70" s="23">
        <f t="shared" si="1"/>
        <v>0.6375</v>
      </c>
      <c r="T70" s="24"/>
      <c r="U70" s="24">
        <f t="shared" si="2"/>
        <v>25.5</v>
      </c>
      <c r="V70" s="25" t="s">
        <v>56</v>
      </c>
      <c r="W70" s="29" t="s">
        <v>78</v>
      </c>
    </row>
    <row r="71" spans="1:23" ht="54">
      <c r="A71" s="17">
        <v>32</v>
      </c>
      <c r="B71" s="17" t="s">
        <v>48</v>
      </c>
      <c r="C71" s="18" t="s">
        <v>181</v>
      </c>
      <c r="D71" s="20" t="s">
        <v>182</v>
      </c>
      <c r="E71" s="17" t="s">
        <v>183</v>
      </c>
      <c r="F71" s="17" t="s">
        <v>184</v>
      </c>
      <c r="G71" s="17" t="s">
        <v>53</v>
      </c>
      <c r="H71" s="19">
        <v>40073</v>
      </c>
      <c r="I71" s="17" t="s">
        <v>54</v>
      </c>
      <c r="J71" s="17" t="s">
        <v>55</v>
      </c>
      <c r="K71" s="20">
        <v>8</v>
      </c>
      <c r="L71" s="17">
        <v>1</v>
      </c>
      <c r="M71" s="17">
        <v>11</v>
      </c>
      <c r="N71" s="17">
        <v>2</v>
      </c>
      <c r="O71" s="17">
        <v>4</v>
      </c>
      <c r="P71" s="17"/>
      <c r="Q71" s="21">
        <f t="shared" si="0"/>
        <v>18</v>
      </c>
      <c r="R71" s="22">
        <v>40</v>
      </c>
      <c r="S71" s="23">
        <f t="shared" si="1"/>
        <v>0.45</v>
      </c>
      <c r="T71" s="24"/>
      <c r="U71" s="24">
        <f t="shared" si="2"/>
        <v>18</v>
      </c>
      <c r="V71" s="25" t="s">
        <v>63</v>
      </c>
      <c r="W71" s="17" t="s">
        <v>57</v>
      </c>
    </row>
    <row r="72" spans="1:23" ht="36">
      <c r="A72" s="17">
        <v>33</v>
      </c>
      <c r="B72" s="17" t="s">
        <v>48</v>
      </c>
      <c r="C72" s="18" t="s">
        <v>185</v>
      </c>
      <c r="D72" s="17" t="s">
        <v>186</v>
      </c>
      <c r="E72" s="17" t="s">
        <v>87</v>
      </c>
      <c r="F72" s="17" t="s">
        <v>187</v>
      </c>
      <c r="G72" s="17" t="s">
        <v>53</v>
      </c>
      <c r="H72" s="19">
        <v>39989</v>
      </c>
      <c r="I72" s="17" t="s">
        <v>54</v>
      </c>
      <c r="J72" s="17" t="s">
        <v>70</v>
      </c>
      <c r="K72" s="20">
        <v>8</v>
      </c>
      <c r="L72" s="17">
        <v>6.5</v>
      </c>
      <c r="M72" s="17">
        <v>6</v>
      </c>
      <c r="N72" s="17">
        <v>5</v>
      </c>
      <c r="O72" s="17">
        <v>0</v>
      </c>
      <c r="P72" s="17"/>
      <c r="Q72" s="21">
        <f t="shared" si="0"/>
        <v>17.5</v>
      </c>
      <c r="R72" s="22">
        <v>40</v>
      </c>
      <c r="S72" s="23">
        <f t="shared" si="1"/>
        <v>0.4375</v>
      </c>
      <c r="T72" s="24"/>
      <c r="U72" s="24">
        <f t="shared" si="2"/>
        <v>17.5</v>
      </c>
      <c r="V72" s="25" t="s">
        <v>63</v>
      </c>
      <c r="W72" s="17" t="s">
        <v>188</v>
      </c>
    </row>
    <row r="73" spans="1:23" ht="72">
      <c r="A73" s="17">
        <v>34</v>
      </c>
      <c r="B73" s="17" t="s">
        <v>48</v>
      </c>
      <c r="C73" s="18" t="s">
        <v>189</v>
      </c>
      <c r="D73" s="17" t="s">
        <v>190</v>
      </c>
      <c r="E73" s="17" t="s">
        <v>191</v>
      </c>
      <c r="F73" s="17" t="s">
        <v>192</v>
      </c>
      <c r="G73" s="17" t="s">
        <v>61</v>
      </c>
      <c r="H73" s="19">
        <v>39962</v>
      </c>
      <c r="I73" s="17" t="s">
        <v>54</v>
      </c>
      <c r="J73" s="17" t="s">
        <v>193</v>
      </c>
      <c r="K73" s="20">
        <v>8</v>
      </c>
      <c r="L73" s="17">
        <v>1.5</v>
      </c>
      <c r="M73" s="17">
        <v>1</v>
      </c>
      <c r="N73" s="17">
        <v>4</v>
      </c>
      <c r="O73" s="17">
        <v>4</v>
      </c>
      <c r="P73" s="17"/>
      <c r="Q73" s="21">
        <f t="shared" si="0"/>
        <v>10.5</v>
      </c>
      <c r="R73" s="22">
        <v>40</v>
      </c>
      <c r="S73" s="23">
        <f t="shared" si="1"/>
        <v>0.2625</v>
      </c>
      <c r="T73" s="24"/>
      <c r="U73" s="24">
        <f t="shared" si="2"/>
        <v>10.5</v>
      </c>
      <c r="V73" s="25" t="s">
        <v>77</v>
      </c>
      <c r="W73" s="17" t="s">
        <v>194</v>
      </c>
    </row>
    <row r="74" spans="1:23" ht="36">
      <c r="A74" s="17">
        <v>35</v>
      </c>
      <c r="B74" s="17" t="s">
        <v>48</v>
      </c>
      <c r="C74" s="18" t="s">
        <v>195</v>
      </c>
      <c r="D74" s="17" t="s">
        <v>196</v>
      </c>
      <c r="E74" s="17" t="s">
        <v>51</v>
      </c>
      <c r="F74" s="17" t="s">
        <v>197</v>
      </c>
      <c r="G74" s="17" t="s">
        <v>53</v>
      </c>
      <c r="H74" s="19">
        <v>40025</v>
      </c>
      <c r="I74" s="17" t="s">
        <v>54</v>
      </c>
      <c r="J74" s="17" t="s">
        <v>70</v>
      </c>
      <c r="K74" s="20">
        <v>8</v>
      </c>
      <c r="L74" s="17">
        <v>0</v>
      </c>
      <c r="M74" s="17">
        <v>8</v>
      </c>
      <c r="N74" s="17">
        <v>1</v>
      </c>
      <c r="O74" s="17">
        <v>1</v>
      </c>
      <c r="P74" s="17"/>
      <c r="Q74" s="21">
        <f t="shared" si="0"/>
        <v>10</v>
      </c>
      <c r="R74" s="22">
        <v>40</v>
      </c>
      <c r="S74" s="23">
        <f t="shared" si="1"/>
        <v>0.25</v>
      </c>
      <c r="T74" s="24"/>
      <c r="U74" s="24">
        <f t="shared" si="2"/>
        <v>10</v>
      </c>
      <c r="V74" s="25" t="s">
        <v>77</v>
      </c>
      <c r="W74" s="17" t="s">
        <v>188</v>
      </c>
    </row>
    <row r="75" spans="1:23" ht="54">
      <c r="A75" s="17">
        <v>36</v>
      </c>
      <c r="B75" s="29" t="s">
        <v>48</v>
      </c>
      <c r="C75" s="18" t="s">
        <v>198</v>
      </c>
      <c r="D75" s="29" t="s">
        <v>199</v>
      </c>
      <c r="E75" s="29" t="s">
        <v>138</v>
      </c>
      <c r="F75" s="29" t="s">
        <v>200</v>
      </c>
      <c r="G75" s="30" t="s">
        <v>53</v>
      </c>
      <c r="H75" s="31">
        <v>40034</v>
      </c>
      <c r="I75" s="29" t="s">
        <v>54</v>
      </c>
      <c r="J75" s="29" t="s">
        <v>76</v>
      </c>
      <c r="K75" s="32">
        <v>8</v>
      </c>
      <c r="L75" s="17">
        <v>0</v>
      </c>
      <c r="M75" s="17">
        <v>1</v>
      </c>
      <c r="N75" s="17">
        <v>5</v>
      </c>
      <c r="O75" s="17">
        <v>0</v>
      </c>
      <c r="P75" s="17"/>
      <c r="Q75" s="21">
        <f t="shared" si="0"/>
        <v>6</v>
      </c>
      <c r="R75" s="22">
        <v>40</v>
      </c>
      <c r="S75" s="23">
        <f t="shared" si="1"/>
        <v>0.15</v>
      </c>
      <c r="T75" s="24"/>
      <c r="U75" s="24">
        <f t="shared" si="2"/>
        <v>6</v>
      </c>
      <c r="V75" s="25" t="s">
        <v>77</v>
      </c>
      <c r="W75" s="29" t="s">
        <v>78</v>
      </c>
    </row>
    <row r="76" spans="1:23" ht="36">
      <c r="A76" s="17">
        <v>37</v>
      </c>
      <c r="B76" s="17" t="s">
        <v>48</v>
      </c>
      <c r="C76" s="18" t="s">
        <v>201</v>
      </c>
      <c r="D76" s="17" t="s">
        <v>202</v>
      </c>
      <c r="E76" s="17" t="s">
        <v>51</v>
      </c>
      <c r="F76" s="17" t="s">
        <v>203</v>
      </c>
      <c r="G76" s="17" t="s">
        <v>53</v>
      </c>
      <c r="H76" s="19">
        <v>40027</v>
      </c>
      <c r="I76" s="17" t="s">
        <v>54</v>
      </c>
      <c r="J76" s="17" t="s">
        <v>83</v>
      </c>
      <c r="K76" s="20">
        <v>8</v>
      </c>
      <c r="L76" s="17">
        <v>2</v>
      </c>
      <c r="M76" s="17">
        <v>2</v>
      </c>
      <c r="N76" s="17">
        <v>1</v>
      </c>
      <c r="O76" s="17">
        <v>0</v>
      </c>
      <c r="P76" s="17"/>
      <c r="Q76" s="21">
        <f t="shared" si="0"/>
        <v>5</v>
      </c>
      <c r="R76" s="22">
        <v>40</v>
      </c>
      <c r="S76" s="23">
        <f t="shared" si="1"/>
        <v>0.125</v>
      </c>
      <c r="T76" s="24"/>
      <c r="U76" s="24">
        <f t="shared" si="2"/>
        <v>5</v>
      </c>
      <c r="V76" s="25" t="s">
        <v>77</v>
      </c>
      <c r="W76" s="17" t="s">
        <v>204</v>
      </c>
    </row>
    <row r="77" spans="1:23" ht="54">
      <c r="A77" s="17">
        <v>38</v>
      </c>
      <c r="B77" s="29" t="s">
        <v>48</v>
      </c>
      <c r="C77" s="18" t="s">
        <v>205</v>
      </c>
      <c r="D77" s="29" t="s">
        <v>206</v>
      </c>
      <c r="E77" s="29" t="s">
        <v>60</v>
      </c>
      <c r="F77" s="29" t="s">
        <v>207</v>
      </c>
      <c r="G77" s="30" t="s">
        <v>53</v>
      </c>
      <c r="H77" s="31">
        <v>40042</v>
      </c>
      <c r="I77" s="29" t="s">
        <v>54</v>
      </c>
      <c r="J77" s="29" t="s">
        <v>76</v>
      </c>
      <c r="K77" s="32">
        <v>8</v>
      </c>
      <c r="L77" s="17">
        <v>0</v>
      </c>
      <c r="M77" s="17">
        <v>1</v>
      </c>
      <c r="N77" s="17">
        <v>0</v>
      </c>
      <c r="O77" s="17">
        <v>4</v>
      </c>
      <c r="P77" s="17"/>
      <c r="Q77" s="21">
        <f t="shared" si="0"/>
        <v>5</v>
      </c>
      <c r="R77" s="22">
        <v>40</v>
      </c>
      <c r="S77" s="23">
        <f t="shared" si="1"/>
        <v>0.125</v>
      </c>
      <c r="T77" s="24"/>
      <c r="U77" s="24">
        <f t="shared" si="2"/>
        <v>5</v>
      </c>
      <c r="V77" s="25" t="s">
        <v>77</v>
      </c>
      <c r="W77" s="29" t="s">
        <v>78</v>
      </c>
    </row>
    <row r="78" spans="1:23" ht="72">
      <c r="A78" s="17">
        <v>39</v>
      </c>
      <c r="B78" s="17" t="s">
        <v>48</v>
      </c>
      <c r="C78" s="18" t="s">
        <v>208</v>
      </c>
      <c r="D78" s="17" t="s">
        <v>209</v>
      </c>
      <c r="E78" s="17" t="s">
        <v>210</v>
      </c>
      <c r="F78" s="17" t="s">
        <v>203</v>
      </c>
      <c r="G78" s="17" t="s">
        <v>61</v>
      </c>
      <c r="H78" s="19">
        <v>40017</v>
      </c>
      <c r="I78" s="17" t="s">
        <v>54</v>
      </c>
      <c r="J78" s="17" t="s">
        <v>193</v>
      </c>
      <c r="K78" s="20">
        <v>8</v>
      </c>
      <c r="L78" s="17">
        <v>3</v>
      </c>
      <c r="M78" s="17">
        <v>1</v>
      </c>
      <c r="N78" s="17">
        <v>0</v>
      </c>
      <c r="O78" s="17"/>
      <c r="P78" s="17"/>
      <c r="Q78" s="21">
        <f t="shared" si="0"/>
        <v>4</v>
      </c>
      <c r="R78" s="22">
        <v>40</v>
      </c>
      <c r="S78" s="23">
        <f t="shared" si="1"/>
        <v>0.1</v>
      </c>
      <c r="T78" s="24"/>
      <c r="U78" s="24">
        <f t="shared" si="2"/>
        <v>4</v>
      </c>
      <c r="V78" s="25" t="s">
        <v>77</v>
      </c>
      <c r="W78" s="17" t="s">
        <v>194</v>
      </c>
    </row>
    <row r="79" spans="1:23" ht="54">
      <c r="A79" s="17">
        <v>40</v>
      </c>
      <c r="B79" s="17" t="s">
        <v>48</v>
      </c>
      <c r="C79" s="18" t="s">
        <v>211</v>
      </c>
      <c r="D79" s="26" t="s">
        <v>212</v>
      </c>
      <c r="E79" s="26" t="s">
        <v>213</v>
      </c>
      <c r="F79" s="26" t="s">
        <v>214</v>
      </c>
      <c r="G79" s="17" t="s">
        <v>61</v>
      </c>
      <c r="H79" s="27">
        <v>39814</v>
      </c>
      <c r="I79" s="17" t="s">
        <v>54</v>
      </c>
      <c r="J79" s="17" t="s">
        <v>62</v>
      </c>
      <c r="K79" s="28">
        <v>8</v>
      </c>
      <c r="L79" s="17">
        <v>2</v>
      </c>
      <c r="M79" s="17">
        <v>1</v>
      </c>
      <c r="N79" s="17"/>
      <c r="O79" s="17">
        <v>1</v>
      </c>
      <c r="P79" s="17"/>
      <c r="Q79" s="21">
        <f t="shared" si="0"/>
        <v>4</v>
      </c>
      <c r="R79" s="22">
        <v>40</v>
      </c>
      <c r="S79" s="23">
        <f t="shared" si="1"/>
        <v>0.1</v>
      </c>
      <c r="T79" s="24"/>
      <c r="U79" s="24">
        <f t="shared" si="2"/>
        <v>4</v>
      </c>
      <c r="V79" s="25" t="s">
        <v>77</v>
      </c>
      <c r="W79" s="17" t="s">
        <v>89</v>
      </c>
    </row>
    <row r="80" spans="1:23" ht="54">
      <c r="A80" s="17">
        <v>41</v>
      </c>
      <c r="B80" s="17" t="s">
        <v>48</v>
      </c>
      <c r="C80" s="18" t="s">
        <v>215</v>
      </c>
      <c r="D80" s="17" t="s">
        <v>216</v>
      </c>
      <c r="E80" s="17" t="s">
        <v>217</v>
      </c>
      <c r="F80" s="17" t="s">
        <v>117</v>
      </c>
      <c r="G80" s="17" t="s">
        <v>105</v>
      </c>
      <c r="H80" s="19">
        <v>40127</v>
      </c>
      <c r="I80" s="17" t="s">
        <v>54</v>
      </c>
      <c r="J80" s="17" t="s">
        <v>55</v>
      </c>
      <c r="K80" s="20">
        <v>8</v>
      </c>
      <c r="L80" s="17">
        <v>2</v>
      </c>
      <c r="M80" s="17">
        <v>1</v>
      </c>
      <c r="N80" s="17">
        <v>0</v>
      </c>
      <c r="O80" s="17">
        <v>0</v>
      </c>
      <c r="P80" s="17"/>
      <c r="Q80" s="21">
        <f t="shared" si="0"/>
        <v>3</v>
      </c>
      <c r="R80" s="22">
        <v>40</v>
      </c>
      <c r="S80" s="23">
        <f t="shared" si="1"/>
        <v>0.075</v>
      </c>
      <c r="T80" s="24"/>
      <c r="U80" s="24">
        <f t="shared" si="2"/>
        <v>3</v>
      </c>
      <c r="V80" s="25" t="s">
        <v>77</v>
      </c>
      <c r="W80" s="17" t="s">
        <v>57</v>
      </c>
    </row>
    <row r="81" spans="1:23" ht="54">
      <c r="A81" s="17">
        <v>42</v>
      </c>
      <c r="B81" s="17" t="s">
        <v>48</v>
      </c>
      <c r="C81" s="18" t="s">
        <v>218</v>
      </c>
      <c r="D81" s="26" t="s">
        <v>219</v>
      </c>
      <c r="E81" s="26" t="s">
        <v>109</v>
      </c>
      <c r="F81" s="26" t="s">
        <v>88</v>
      </c>
      <c r="G81" s="17" t="s">
        <v>61</v>
      </c>
      <c r="H81" s="27">
        <v>40136</v>
      </c>
      <c r="I81" s="17" t="s">
        <v>54</v>
      </c>
      <c r="J81" s="17" t="s">
        <v>62</v>
      </c>
      <c r="K81" s="28">
        <v>8</v>
      </c>
      <c r="L81" s="17">
        <v>2</v>
      </c>
      <c r="M81" s="17">
        <v>1</v>
      </c>
      <c r="N81" s="17">
        <v>0</v>
      </c>
      <c r="O81" s="17"/>
      <c r="P81" s="17"/>
      <c r="Q81" s="21">
        <f t="shared" si="0"/>
        <v>3</v>
      </c>
      <c r="R81" s="22">
        <v>40</v>
      </c>
      <c r="S81" s="23">
        <f t="shared" si="1"/>
        <v>0.075</v>
      </c>
      <c r="T81" s="24"/>
      <c r="U81" s="24">
        <f t="shared" si="2"/>
        <v>3</v>
      </c>
      <c r="V81" s="25" t="s">
        <v>77</v>
      </c>
      <c r="W81" s="17" t="s">
        <v>64</v>
      </c>
    </row>
    <row r="82" spans="1:23" ht="36">
      <c r="A82" s="17">
        <v>43</v>
      </c>
      <c r="B82" s="17" t="s">
        <v>48</v>
      </c>
      <c r="C82" s="18" t="s">
        <v>220</v>
      </c>
      <c r="D82" s="17" t="s">
        <v>186</v>
      </c>
      <c r="E82" s="17" t="s">
        <v>221</v>
      </c>
      <c r="F82" s="17" t="s">
        <v>222</v>
      </c>
      <c r="G82" s="17" t="s">
        <v>53</v>
      </c>
      <c r="H82" s="19">
        <v>39888</v>
      </c>
      <c r="I82" s="17" t="s">
        <v>54</v>
      </c>
      <c r="J82" s="17" t="s">
        <v>70</v>
      </c>
      <c r="K82" s="20">
        <v>8</v>
      </c>
      <c r="L82" s="17">
        <v>0</v>
      </c>
      <c r="M82" s="17">
        <v>1</v>
      </c>
      <c r="N82" s="17">
        <v>1</v>
      </c>
      <c r="O82" s="17">
        <v>1</v>
      </c>
      <c r="P82" s="17"/>
      <c r="Q82" s="21">
        <f t="shared" si="0"/>
        <v>3</v>
      </c>
      <c r="R82" s="22">
        <v>40</v>
      </c>
      <c r="S82" s="23">
        <f t="shared" si="1"/>
        <v>0.075</v>
      </c>
      <c r="T82" s="24"/>
      <c r="U82" s="24">
        <f t="shared" si="2"/>
        <v>3</v>
      </c>
      <c r="V82" s="25" t="s">
        <v>77</v>
      </c>
      <c r="W82" s="17" t="s">
        <v>188</v>
      </c>
    </row>
    <row r="83" spans="1:23" ht="54">
      <c r="A83" s="17">
        <v>44</v>
      </c>
      <c r="B83" s="17" t="s">
        <v>48</v>
      </c>
      <c r="C83" s="18" t="s">
        <v>223</v>
      </c>
      <c r="D83" s="17" t="s">
        <v>224</v>
      </c>
      <c r="E83" s="17" t="s">
        <v>120</v>
      </c>
      <c r="F83" s="17" t="s">
        <v>125</v>
      </c>
      <c r="G83" s="17" t="s">
        <v>105</v>
      </c>
      <c r="H83" s="19">
        <v>40096</v>
      </c>
      <c r="I83" s="17" t="s">
        <v>54</v>
      </c>
      <c r="J83" s="17" t="s">
        <v>110</v>
      </c>
      <c r="K83" s="20">
        <v>8</v>
      </c>
      <c r="L83" s="17">
        <v>0</v>
      </c>
      <c r="M83" s="17">
        <v>1</v>
      </c>
      <c r="N83" s="17">
        <v>1</v>
      </c>
      <c r="O83" s="17"/>
      <c r="P83" s="17"/>
      <c r="Q83" s="21">
        <f t="shared" si="0"/>
        <v>2</v>
      </c>
      <c r="R83" s="22">
        <v>40</v>
      </c>
      <c r="S83" s="23">
        <f t="shared" si="1"/>
        <v>0.05</v>
      </c>
      <c r="T83" s="24"/>
      <c r="U83" s="24">
        <f t="shared" si="2"/>
        <v>2</v>
      </c>
      <c r="V83" s="25" t="s">
        <v>77</v>
      </c>
      <c r="W83" s="17" t="s">
        <v>225</v>
      </c>
    </row>
    <row r="84" spans="1:23" ht="36">
      <c r="A84" s="17">
        <v>45</v>
      </c>
      <c r="B84" s="17" t="s">
        <v>48</v>
      </c>
      <c r="C84" s="18" t="s">
        <v>226</v>
      </c>
      <c r="D84" s="17" t="s">
        <v>227</v>
      </c>
      <c r="E84" s="17" t="s">
        <v>228</v>
      </c>
      <c r="F84" s="17" t="s">
        <v>229</v>
      </c>
      <c r="G84" s="17" t="s">
        <v>61</v>
      </c>
      <c r="H84" s="19">
        <v>40006</v>
      </c>
      <c r="I84" s="17" t="s">
        <v>54</v>
      </c>
      <c r="J84" s="17" t="s">
        <v>230</v>
      </c>
      <c r="K84" s="20">
        <v>8</v>
      </c>
      <c r="L84" s="17"/>
      <c r="M84" s="17">
        <v>1</v>
      </c>
      <c r="N84" s="17">
        <v>0</v>
      </c>
      <c r="O84" s="17">
        <v>0</v>
      </c>
      <c r="P84" s="17"/>
      <c r="Q84" s="21">
        <f t="shared" si="0"/>
        <v>1</v>
      </c>
      <c r="R84" s="22">
        <v>40</v>
      </c>
      <c r="S84" s="23">
        <f t="shared" si="1"/>
        <v>0.025</v>
      </c>
      <c r="T84" s="24"/>
      <c r="U84" s="24">
        <f t="shared" si="2"/>
        <v>1</v>
      </c>
      <c r="V84" s="25" t="s">
        <v>77</v>
      </c>
      <c r="W84" s="17" t="s">
        <v>231</v>
      </c>
    </row>
    <row r="85" spans="1:23" ht="36">
      <c r="A85" s="17">
        <v>46</v>
      </c>
      <c r="B85" s="17" t="s">
        <v>48</v>
      </c>
      <c r="C85" s="18" t="s">
        <v>232</v>
      </c>
      <c r="D85" s="17" t="s">
        <v>233</v>
      </c>
      <c r="E85" s="17" t="s">
        <v>234</v>
      </c>
      <c r="F85" s="17" t="s">
        <v>235</v>
      </c>
      <c r="G85" s="17" t="s">
        <v>53</v>
      </c>
      <c r="H85" s="19">
        <v>40239</v>
      </c>
      <c r="I85" s="17" t="s">
        <v>54</v>
      </c>
      <c r="J85" s="17" t="s">
        <v>83</v>
      </c>
      <c r="K85" s="20">
        <v>8</v>
      </c>
      <c r="L85" s="17"/>
      <c r="M85" s="17">
        <v>1</v>
      </c>
      <c r="N85" s="17">
        <v>0</v>
      </c>
      <c r="O85" s="17">
        <v>0</v>
      </c>
      <c r="P85" s="17"/>
      <c r="Q85" s="21">
        <f t="shared" si="0"/>
        <v>1</v>
      </c>
      <c r="R85" s="22">
        <v>40</v>
      </c>
      <c r="S85" s="23">
        <f t="shared" si="1"/>
        <v>0.025</v>
      </c>
      <c r="T85" s="24"/>
      <c r="U85" s="24">
        <f t="shared" si="2"/>
        <v>1</v>
      </c>
      <c r="V85" s="25" t="s">
        <v>77</v>
      </c>
      <c r="W85" s="17" t="s">
        <v>204</v>
      </c>
    </row>
    <row r="86" spans="1:23" ht="54">
      <c r="A86" s="17">
        <v>47</v>
      </c>
      <c r="B86" s="17" t="s">
        <v>48</v>
      </c>
      <c r="C86" s="18" t="s">
        <v>236</v>
      </c>
      <c r="D86" s="17" t="s">
        <v>237</v>
      </c>
      <c r="E86" s="17" t="s">
        <v>99</v>
      </c>
      <c r="F86" s="17" t="s">
        <v>197</v>
      </c>
      <c r="G86" s="17" t="s">
        <v>53</v>
      </c>
      <c r="H86" s="19">
        <v>40017</v>
      </c>
      <c r="I86" s="17" t="s">
        <v>54</v>
      </c>
      <c r="J86" s="17" t="s">
        <v>55</v>
      </c>
      <c r="K86" s="20">
        <v>8</v>
      </c>
      <c r="L86" s="17">
        <v>0</v>
      </c>
      <c r="M86" s="17">
        <v>0</v>
      </c>
      <c r="N86" s="17">
        <v>0</v>
      </c>
      <c r="O86" s="17">
        <v>0</v>
      </c>
      <c r="P86" s="17"/>
      <c r="Q86" s="21">
        <f t="shared" si="0"/>
        <v>0</v>
      </c>
      <c r="R86" s="22">
        <v>40</v>
      </c>
      <c r="S86" s="23">
        <f t="shared" si="1"/>
        <v>0</v>
      </c>
      <c r="T86" s="24"/>
      <c r="U86" s="24">
        <f t="shared" si="2"/>
        <v>0</v>
      </c>
      <c r="V86" s="25" t="s">
        <v>77</v>
      </c>
      <c r="W86" s="17" t="s">
        <v>57</v>
      </c>
    </row>
    <row r="87" spans="1:23" ht="54">
      <c r="A87" s="17">
        <v>48</v>
      </c>
      <c r="B87" s="17" t="s">
        <v>48</v>
      </c>
      <c r="C87" s="18" t="s">
        <v>238</v>
      </c>
      <c r="D87" s="17" t="s">
        <v>239</v>
      </c>
      <c r="E87" s="17" t="s">
        <v>217</v>
      </c>
      <c r="F87" s="17" t="s">
        <v>240</v>
      </c>
      <c r="G87" s="17" t="s">
        <v>69</v>
      </c>
      <c r="H87" s="19">
        <v>39973</v>
      </c>
      <c r="I87" s="17" t="s">
        <v>54</v>
      </c>
      <c r="J87" s="33" t="s">
        <v>55</v>
      </c>
      <c r="K87" s="20">
        <v>8</v>
      </c>
      <c r="L87" s="17">
        <v>0</v>
      </c>
      <c r="M87" s="17">
        <v>0</v>
      </c>
      <c r="N87" s="17">
        <v>0</v>
      </c>
      <c r="O87" s="17">
        <v>0</v>
      </c>
      <c r="P87" s="17"/>
      <c r="Q87" s="21">
        <f t="shared" si="0"/>
        <v>0</v>
      </c>
      <c r="R87" s="22">
        <v>40</v>
      </c>
      <c r="S87" s="23">
        <f t="shared" si="1"/>
        <v>0</v>
      </c>
      <c r="T87" s="24"/>
      <c r="U87" s="24">
        <f t="shared" si="2"/>
        <v>0</v>
      </c>
      <c r="V87" s="25" t="s">
        <v>77</v>
      </c>
      <c r="W87" s="17" t="s">
        <v>57</v>
      </c>
    </row>
    <row r="88" spans="1:23" ht="54">
      <c r="A88" s="17">
        <v>49</v>
      </c>
      <c r="B88" s="17" t="s">
        <v>48</v>
      </c>
      <c r="C88" s="18" t="s">
        <v>241</v>
      </c>
      <c r="D88" s="17" t="s">
        <v>242</v>
      </c>
      <c r="E88" s="17" t="s">
        <v>243</v>
      </c>
      <c r="F88" s="17" t="s">
        <v>93</v>
      </c>
      <c r="G88" s="17" t="s">
        <v>53</v>
      </c>
      <c r="H88" s="19">
        <v>39519</v>
      </c>
      <c r="I88" s="17" t="s">
        <v>54</v>
      </c>
      <c r="J88" s="17" t="s">
        <v>55</v>
      </c>
      <c r="K88" s="20">
        <v>9</v>
      </c>
      <c r="L88" s="17">
        <v>0</v>
      </c>
      <c r="M88" s="17">
        <v>6</v>
      </c>
      <c r="N88" s="17">
        <v>0</v>
      </c>
      <c r="O88" s="17">
        <v>3</v>
      </c>
      <c r="P88" s="17"/>
      <c r="Q88" s="21">
        <f t="shared" si="0"/>
        <v>9</v>
      </c>
      <c r="R88" s="22">
        <v>50</v>
      </c>
      <c r="S88" s="23">
        <f t="shared" si="1"/>
        <v>0.18</v>
      </c>
      <c r="T88" s="24"/>
      <c r="U88" s="24">
        <f t="shared" si="2"/>
        <v>9</v>
      </c>
      <c r="V88" s="25" t="s">
        <v>77</v>
      </c>
      <c r="W88" s="17" t="s">
        <v>57</v>
      </c>
    </row>
    <row r="89" spans="1:23" ht="72">
      <c r="A89" s="17">
        <v>50</v>
      </c>
      <c r="B89" s="17" t="s">
        <v>48</v>
      </c>
      <c r="C89" s="18" t="s">
        <v>244</v>
      </c>
      <c r="D89" s="17" t="s">
        <v>245</v>
      </c>
      <c r="E89" s="17" t="s">
        <v>246</v>
      </c>
      <c r="F89" s="17" t="s">
        <v>247</v>
      </c>
      <c r="G89" s="17" t="s">
        <v>61</v>
      </c>
      <c r="H89" s="19">
        <v>39419</v>
      </c>
      <c r="I89" s="17" t="s">
        <v>54</v>
      </c>
      <c r="J89" s="17" t="s">
        <v>193</v>
      </c>
      <c r="K89" s="20">
        <v>9</v>
      </c>
      <c r="L89" s="17">
        <v>0</v>
      </c>
      <c r="M89" s="17">
        <v>0</v>
      </c>
      <c r="N89" s="17">
        <v>0</v>
      </c>
      <c r="O89" s="17">
        <v>0</v>
      </c>
      <c r="P89" s="17">
        <v>8</v>
      </c>
      <c r="Q89" s="21">
        <f t="shared" si="0"/>
        <v>8</v>
      </c>
      <c r="R89" s="22">
        <v>50</v>
      </c>
      <c r="S89" s="23">
        <f t="shared" si="1"/>
        <v>0.16</v>
      </c>
      <c r="T89" s="24"/>
      <c r="U89" s="24">
        <f t="shared" si="2"/>
        <v>8</v>
      </c>
      <c r="V89" s="25" t="s">
        <v>77</v>
      </c>
      <c r="W89" s="17" t="s">
        <v>248</v>
      </c>
    </row>
    <row r="90" spans="1:23" ht="36">
      <c r="A90" s="17">
        <v>51</v>
      </c>
      <c r="B90" s="17" t="s">
        <v>48</v>
      </c>
      <c r="C90" s="18" t="s">
        <v>249</v>
      </c>
      <c r="D90" s="17" t="s">
        <v>250</v>
      </c>
      <c r="E90" s="17" t="s">
        <v>51</v>
      </c>
      <c r="F90" s="17" t="s">
        <v>197</v>
      </c>
      <c r="G90" s="17" t="s">
        <v>53</v>
      </c>
      <c r="H90" s="19">
        <v>39738</v>
      </c>
      <c r="I90" s="17" t="s">
        <v>54</v>
      </c>
      <c r="J90" s="17" t="s">
        <v>70</v>
      </c>
      <c r="K90" s="20">
        <v>9</v>
      </c>
      <c r="L90" s="17">
        <v>2</v>
      </c>
      <c r="M90" s="17">
        <v>0</v>
      </c>
      <c r="N90" s="17"/>
      <c r="O90" s="17"/>
      <c r="P90" s="17">
        <v>2</v>
      </c>
      <c r="Q90" s="21">
        <f t="shared" si="0"/>
        <v>4</v>
      </c>
      <c r="R90" s="22">
        <v>50</v>
      </c>
      <c r="S90" s="23">
        <f t="shared" si="1"/>
        <v>0.08</v>
      </c>
      <c r="T90" s="24"/>
      <c r="U90" s="24">
        <f t="shared" si="2"/>
        <v>4</v>
      </c>
      <c r="V90" s="25" t="s">
        <v>77</v>
      </c>
      <c r="W90" s="17" t="s">
        <v>251</v>
      </c>
    </row>
    <row r="91" spans="1:23" ht="36">
      <c r="A91" s="17">
        <v>52</v>
      </c>
      <c r="B91" s="17" t="s">
        <v>48</v>
      </c>
      <c r="C91" s="35" t="s">
        <v>252</v>
      </c>
      <c r="D91" s="17" t="s">
        <v>253</v>
      </c>
      <c r="E91" s="17" t="s">
        <v>254</v>
      </c>
      <c r="F91" s="17" t="s">
        <v>125</v>
      </c>
      <c r="G91" s="17" t="s">
        <v>105</v>
      </c>
      <c r="H91" s="19">
        <v>39714</v>
      </c>
      <c r="I91" s="17" t="s">
        <v>54</v>
      </c>
      <c r="J91" s="17" t="s">
        <v>230</v>
      </c>
      <c r="K91" s="20">
        <v>9</v>
      </c>
      <c r="L91" s="17">
        <v>0</v>
      </c>
      <c r="M91" s="17">
        <v>0</v>
      </c>
      <c r="N91" s="17">
        <v>0</v>
      </c>
      <c r="O91" s="17">
        <v>3</v>
      </c>
      <c r="P91" s="17">
        <v>0</v>
      </c>
      <c r="Q91" s="21">
        <f t="shared" si="0"/>
        <v>3</v>
      </c>
      <c r="R91" s="22">
        <v>50</v>
      </c>
      <c r="S91" s="23">
        <f t="shared" si="1"/>
        <v>0.06</v>
      </c>
      <c r="T91" s="24"/>
      <c r="U91" s="24">
        <f t="shared" si="2"/>
        <v>3</v>
      </c>
      <c r="V91" s="25" t="s">
        <v>77</v>
      </c>
      <c r="W91" s="17" t="s">
        <v>231</v>
      </c>
    </row>
    <row r="92" spans="1:23" ht="54">
      <c r="A92" s="17">
        <v>53</v>
      </c>
      <c r="B92" s="17" t="s">
        <v>48</v>
      </c>
      <c r="C92" s="18" t="s">
        <v>255</v>
      </c>
      <c r="D92" s="17" t="s">
        <v>256</v>
      </c>
      <c r="E92" s="17" t="s">
        <v>116</v>
      </c>
      <c r="F92" s="17" t="s">
        <v>257</v>
      </c>
      <c r="G92" s="17" t="s">
        <v>69</v>
      </c>
      <c r="H92" s="19">
        <v>39645</v>
      </c>
      <c r="I92" s="17" t="s">
        <v>54</v>
      </c>
      <c r="J92" s="17" t="s">
        <v>147</v>
      </c>
      <c r="K92" s="20">
        <v>9</v>
      </c>
      <c r="L92" s="17">
        <v>0</v>
      </c>
      <c r="M92" s="17">
        <v>0</v>
      </c>
      <c r="N92" s="17">
        <v>0</v>
      </c>
      <c r="O92" s="17">
        <v>3</v>
      </c>
      <c r="P92" s="17">
        <v>0</v>
      </c>
      <c r="Q92" s="21">
        <f t="shared" si="0"/>
        <v>3</v>
      </c>
      <c r="R92" s="22">
        <v>50</v>
      </c>
      <c r="S92" s="23">
        <f t="shared" si="1"/>
        <v>0.06</v>
      </c>
      <c r="T92" s="24"/>
      <c r="U92" s="24">
        <f t="shared" si="2"/>
        <v>3</v>
      </c>
      <c r="V92" s="25" t="s">
        <v>77</v>
      </c>
      <c r="W92" s="17" t="s">
        <v>148</v>
      </c>
    </row>
    <row r="93" spans="1:23" ht="36">
      <c r="A93" s="17">
        <v>54</v>
      </c>
      <c r="B93" s="17" t="s">
        <v>48</v>
      </c>
      <c r="C93" s="18" t="s">
        <v>258</v>
      </c>
      <c r="D93" s="17" t="s">
        <v>259</v>
      </c>
      <c r="E93" s="17" t="s">
        <v>260</v>
      </c>
      <c r="F93" s="17" t="s">
        <v>261</v>
      </c>
      <c r="G93" s="17" t="s">
        <v>53</v>
      </c>
      <c r="H93" s="19">
        <v>39726</v>
      </c>
      <c r="I93" s="17" t="s">
        <v>54</v>
      </c>
      <c r="J93" s="17" t="s">
        <v>70</v>
      </c>
      <c r="K93" s="20">
        <v>9</v>
      </c>
      <c r="L93" s="17">
        <v>0</v>
      </c>
      <c r="M93" s="17"/>
      <c r="N93" s="17"/>
      <c r="O93" s="17">
        <v>3</v>
      </c>
      <c r="P93" s="17"/>
      <c r="Q93" s="21">
        <f t="shared" si="0"/>
        <v>3</v>
      </c>
      <c r="R93" s="22">
        <v>50</v>
      </c>
      <c r="S93" s="23">
        <f t="shared" si="1"/>
        <v>0.06</v>
      </c>
      <c r="T93" s="24"/>
      <c r="U93" s="24">
        <f t="shared" si="2"/>
        <v>3</v>
      </c>
      <c r="V93" s="25" t="s">
        <v>77</v>
      </c>
      <c r="W93" s="17" t="s">
        <v>251</v>
      </c>
    </row>
    <row r="94" spans="1:23" ht="54">
      <c r="A94" s="17">
        <v>55</v>
      </c>
      <c r="B94" s="17" t="s">
        <v>48</v>
      </c>
      <c r="C94" s="18" t="s">
        <v>262</v>
      </c>
      <c r="D94" s="26" t="s">
        <v>263</v>
      </c>
      <c r="E94" s="26" t="s">
        <v>264</v>
      </c>
      <c r="F94" s="26" t="s">
        <v>88</v>
      </c>
      <c r="G94" s="17" t="s">
        <v>61</v>
      </c>
      <c r="H94" s="27">
        <v>39725</v>
      </c>
      <c r="I94" s="17" t="s">
        <v>54</v>
      </c>
      <c r="J94" s="17" t="s">
        <v>62</v>
      </c>
      <c r="K94" s="28">
        <v>9</v>
      </c>
      <c r="L94" s="17">
        <v>0</v>
      </c>
      <c r="M94" s="17">
        <v>0</v>
      </c>
      <c r="N94" s="17">
        <v>0</v>
      </c>
      <c r="O94" s="17">
        <v>3</v>
      </c>
      <c r="P94" s="17">
        <v>0</v>
      </c>
      <c r="Q94" s="21">
        <f t="shared" si="0"/>
        <v>3</v>
      </c>
      <c r="R94" s="22">
        <v>50</v>
      </c>
      <c r="S94" s="23">
        <f t="shared" si="1"/>
        <v>0.06</v>
      </c>
      <c r="T94" s="24"/>
      <c r="U94" s="24">
        <f t="shared" si="2"/>
        <v>3</v>
      </c>
      <c r="V94" s="25" t="s">
        <v>77</v>
      </c>
      <c r="W94" s="17" t="s">
        <v>64</v>
      </c>
    </row>
    <row r="95" spans="1:23" ht="36">
      <c r="A95" s="17">
        <v>56</v>
      </c>
      <c r="B95" s="17" t="s">
        <v>48</v>
      </c>
      <c r="C95" s="18" t="s">
        <v>265</v>
      </c>
      <c r="D95" s="17" t="s">
        <v>266</v>
      </c>
      <c r="E95" s="17" t="s">
        <v>109</v>
      </c>
      <c r="F95" s="17" t="s">
        <v>203</v>
      </c>
      <c r="G95" s="17" t="s">
        <v>53</v>
      </c>
      <c r="H95" s="19">
        <v>39636</v>
      </c>
      <c r="I95" s="17" t="s">
        <v>54</v>
      </c>
      <c r="J95" s="17" t="s">
        <v>70</v>
      </c>
      <c r="K95" s="20">
        <v>9</v>
      </c>
      <c r="L95" s="17">
        <v>0</v>
      </c>
      <c r="M95" s="17">
        <v>2</v>
      </c>
      <c r="N95" s="17">
        <v>0</v>
      </c>
      <c r="O95" s="17"/>
      <c r="P95" s="17"/>
      <c r="Q95" s="21">
        <f t="shared" si="0"/>
        <v>2</v>
      </c>
      <c r="R95" s="22">
        <v>50</v>
      </c>
      <c r="S95" s="23">
        <f t="shared" si="1"/>
        <v>0.04</v>
      </c>
      <c r="T95" s="24"/>
      <c r="U95" s="24">
        <f t="shared" si="2"/>
        <v>2</v>
      </c>
      <c r="V95" s="25" t="s">
        <v>77</v>
      </c>
      <c r="W95" s="17" t="s">
        <v>251</v>
      </c>
    </row>
    <row r="96" spans="1:23" ht="54">
      <c r="A96" s="17">
        <v>57</v>
      </c>
      <c r="B96" s="29" t="s">
        <v>48</v>
      </c>
      <c r="C96" s="18" t="s">
        <v>267</v>
      </c>
      <c r="D96" s="29" t="s">
        <v>268</v>
      </c>
      <c r="E96" s="29" t="s">
        <v>269</v>
      </c>
      <c r="F96" s="29" t="s">
        <v>187</v>
      </c>
      <c r="G96" s="30" t="s">
        <v>53</v>
      </c>
      <c r="H96" s="31">
        <v>39628</v>
      </c>
      <c r="I96" s="29" t="s">
        <v>54</v>
      </c>
      <c r="J96" s="29" t="s">
        <v>76</v>
      </c>
      <c r="K96" s="32">
        <v>9</v>
      </c>
      <c r="L96" s="17">
        <v>0</v>
      </c>
      <c r="M96" s="17">
        <v>2</v>
      </c>
      <c r="N96" s="17"/>
      <c r="O96" s="17"/>
      <c r="P96" s="17">
        <v>0</v>
      </c>
      <c r="Q96" s="21">
        <f t="shared" si="0"/>
        <v>2</v>
      </c>
      <c r="R96" s="22">
        <v>50</v>
      </c>
      <c r="S96" s="23">
        <f t="shared" si="1"/>
        <v>0.04</v>
      </c>
      <c r="T96" s="24"/>
      <c r="U96" s="24">
        <f t="shared" si="2"/>
        <v>2</v>
      </c>
      <c r="V96" s="25" t="s">
        <v>77</v>
      </c>
      <c r="W96" s="29" t="s">
        <v>270</v>
      </c>
    </row>
    <row r="97" spans="1:23" ht="54">
      <c r="A97" s="17">
        <v>58</v>
      </c>
      <c r="B97" s="17" t="s">
        <v>48</v>
      </c>
      <c r="C97" s="18" t="s">
        <v>271</v>
      </c>
      <c r="D97" s="26" t="s">
        <v>272</v>
      </c>
      <c r="E97" s="26" t="s">
        <v>217</v>
      </c>
      <c r="F97" s="26" t="s">
        <v>117</v>
      </c>
      <c r="G97" s="17" t="s">
        <v>105</v>
      </c>
      <c r="H97" s="27">
        <v>39599</v>
      </c>
      <c r="I97" s="17" t="s">
        <v>54</v>
      </c>
      <c r="J97" s="17" t="s">
        <v>62</v>
      </c>
      <c r="K97" s="28">
        <v>9</v>
      </c>
      <c r="L97" s="17">
        <v>0</v>
      </c>
      <c r="M97" s="17">
        <v>2</v>
      </c>
      <c r="N97" s="17">
        <v>0</v>
      </c>
      <c r="O97" s="17"/>
      <c r="P97" s="17"/>
      <c r="Q97" s="21">
        <f t="shared" si="0"/>
        <v>2</v>
      </c>
      <c r="R97" s="22">
        <v>50</v>
      </c>
      <c r="S97" s="23">
        <f t="shared" si="1"/>
        <v>0.04</v>
      </c>
      <c r="T97" s="24"/>
      <c r="U97" s="24">
        <f t="shared" si="2"/>
        <v>2</v>
      </c>
      <c r="V97" s="25" t="s">
        <v>77</v>
      </c>
      <c r="W97" s="17" t="s">
        <v>64</v>
      </c>
    </row>
    <row r="98" spans="1:23" ht="54">
      <c r="A98" s="17">
        <v>59</v>
      </c>
      <c r="B98" s="17" t="s">
        <v>48</v>
      </c>
      <c r="C98" s="18" t="s">
        <v>273</v>
      </c>
      <c r="D98" s="26" t="s">
        <v>274</v>
      </c>
      <c r="E98" s="26" t="s">
        <v>131</v>
      </c>
      <c r="F98" s="26" t="s">
        <v>275</v>
      </c>
      <c r="G98" s="17" t="s">
        <v>105</v>
      </c>
      <c r="H98" s="27">
        <v>39630</v>
      </c>
      <c r="I98" s="17" t="s">
        <v>54</v>
      </c>
      <c r="J98" s="17" t="s">
        <v>62</v>
      </c>
      <c r="K98" s="28">
        <v>9</v>
      </c>
      <c r="L98" s="17">
        <v>0</v>
      </c>
      <c r="M98" s="17">
        <v>2</v>
      </c>
      <c r="N98" s="17">
        <v>0</v>
      </c>
      <c r="O98" s="17"/>
      <c r="P98" s="17">
        <v>0</v>
      </c>
      <c r="Q98" s="21">
        <f t="shared" si="0"/>
        <v>2</v>
      </c>
      <c r="R98" s="22">
        <v>50</v>
      </c>
      <c r="S98" s="23">
        <f t="shared" si="1"/>
        <v>0.04</v>
      </c>
      <c r="T98" s="24"/>
      <c r="U98" s="24">
        <f t="shared" si="2"/>
        <v>2</v>
      </c>
      <c r="V98" s="25" t="s">
        <v>77</v>
      </c>
      <c r="W98" s="17" t="s">
        <v>64</v>
      </c>
    </row>
    <row r="99" spans="1:23" ht="54">
      <c r="A99" s="17">
        <v>60</v>
      </c>
      <c r="B99" s="29" t="s">
        <v>48</v>
      </c>
      <c r="C99" s="18" t="s">
        <v>276</v>
      </c>
      <c r="D99" s="29" t="s">
        <v>277</v>
      </c>
      <c r="E99" s="29" t="s">
        <v>164</v>
      </c>
      <c r="F99" s="29" t="s">
        <v>278</v>
      </c>
      <c r="G99" s="30" t="s">
        <v>53</v>
      </c>
      <c r="H99" s="31">
        <v>39760</v>
      </c>
      <c r="I99" s="29" t="s">
        <v>54</v>
      </c>
      <c r="J99" s="29" t="s">
        <v>76</v>
      </c>
      <c r="K99" s="32">
        <v>9</v>
      </c>
      <c r="L99" s="17">
        <v>0</v>
      </c>
      <c r="M99" s="17">
        <v>1</v>
      </c>
      <c r="N99" s="17"/>
      <c r="O99" s="17"/>
      <c r="P99" s="17"/>
      <c r="Q99" s="21">
        <f t="shared" si="0"/>
        <v>1</v>
      </c>
      <c r="R99" s="22">
        <v>50</v>
      </c>
      <c r="S99" s="23">
        <f t="shared" si="1"/>
        <v>0.02</v>
      </c>
      <c r="T99" s="24"/>
      <c r="U99" s="24">
        <f t="shared" si="2"/>
        <v>1</v>
      </c>
      <c r="V99" s="25" t="s">
        <v>77</v>
      </c>
      <c r="W99" s="29" t="s">
        <v>270</v>
      </c>
    </row>
    <row r="100" spans="1:23" ht="36">
      <c r="A100" s="17">
        <v>61</v>
      </c>
      <c r="B100" s="17" t="s">
        <v>48</v>
      </c>
      <c r="C100" s="18" t="s">
        <v>279</v>
      </c>
      <c r="D100" s="17" t="s">
        <v>280</v>
      </c>
      <c r="E100" s="17" t="s">
        <v>254</v>
      </c>
      <c r="F100" s="17" t="s">
        <v>132</v>
      </c>
      <c r="G100" s="17" t="s">
        <v>69</v>
      </c>
      <c r="H100" s="19">
        <v>39652</v>
      </c>
      <c r="I100" s="17" t="s">
        <v>54</v>
      </c>
      <c r="J100" s="17" t="s">
        <v>70</v>
      </c>
      <c r="K100" s="20">
        <v>9</v>
      </c>
      <c r="L100" s="17">
        <v>0</v>
      </c>
      <c r="M100" s="17">
        <v>1</v>
      </c>
      <c r="N100" s="17">
        <v>0</v>
      </c>
      <c r="O100" s="17"/>
      <c r="P100" s="17"/>
      <c r="Q100" s="21">
        <f t="shared" si="0"/>
        <v>1</v>
      </c>
      <c r="R100" s="22">
        <v>50</v>
      </c>
      <c r="S100" s="23">
        <f t="shared" si="1"/>
        <v>0.02</v>
      </c>
      <c r="T100" s="24"/>
      <c r="U100" s="24">
        <f t="shared" si="2"/>
        <v>1</v>
      </c>
      <c r="V100" s="25" t="s">
        <v>77</v>
      </c>
      <c r="W100" s="17" t="s">
        <v>71</v>
      </c>
    </row>
    <row r="101" spans="1:23" ht="54">
      <c r="A101" s="17">
        <v>62</v>
      </c>
      <c r="B101" s="17" t="s">
        <v>48</v>
      </c>
      <c r="C101" s="18" t="s">
        <v>281</v>
      </c>
      <c r="D101" s="26" t="s">
        <v>282</v>
      </c>
      <c r="E101" s="26" t="s">
        <v>143</v>
      </c>
      <c r="F101" s="26" t="s">
        <v>121</v>
      </c>
      <c r="G101" s="17" t="s">
        <v>105</v>
      </c>
      <c r="H101" s="27">
        <v>39370</v>
      </c>
      <c r="I101" s="17" t="s">
        <v>54</v>
      </c>
      <c r="J101" s="17" t="s">
        <v>62</v>
      </c>
      <c r="K101" s="28">
        <v>9</v>
      </c>
      <c r="L101" s="17">
        <v>0</v>
      </c>
      <c r="M101" s="17">
        <v>1</v>
      </c>
      <c r="N101" s="17">
        <v>0</v>
      </c>
      <c r="O101" s="17"/>
      <c r="P101" s="17">
        <v>0</v>
      </c>
      <c r="Q101" s="21">
        <f t="shared" si="0"/>
        <v>1</v>
      </c>
      <c r="R101" s="22">
        <v>50</v>
      </c>
      <c r="S101" s="23">
        <f t="shared" si="1"/>
        <v>0.02</v>
      </c>
      <c r="T101" s="24"/>
      <c r="U101" s="24">
        <f t="shared" si="2"/>
        <v>1</v>
      </c>
      <c r="V101" s="25" t="s">
        <v>77</v>
      </c>
      <c r="W101" s="17" t="s">
        <v>64</v>
      </c>
    </row>
    <row r="102" spans="1:23" ht="54">
      <c r="A102" s="17">
        <v>63</v>
      </c>
      <c r="B102" s="17" t="s">
        <v>48</v>
      </c>
      <c r="C102" s="18" t="s">
        <v>283</v>
      </c>
      <c r="D102" s="26" t="s">
        <v>284</v>
      </c>
      <c r="E102" s="26" t="s">
        <v>109</v>
      </c>
      <c r="F102" s="26" t="s">
        <v>285</v>
      </c>
      <c r="G102" s="17" t="s">
        <v>61</v>
      </c>
      <c r="H102" s="27">
        <v>39836</v>
      </c>
      <c r="I102" s="17" t="s">
        <v>54</v>
      </c>
      <c r="J102" s="17" t="s">
        <v>62</v>
      </c>
      <c r="K102" s="28">
        <v>9</v>
      </c>
      <c r="L102" s="17">
        <v>0</v>
      </c>
      <c r="M102" s="17"/>
      <c r="N102" s="17"/>
      <c r="O102" s="17"/>
      <c r="P102" s="17"/>
      <c r="Q102" s="21">
        <f t="shared" si="0"/>
        <v>0</v>
      </c>
      <c r="R102" s="22">
        <v>50</v>
      </c>
      <c r="S102" s="23">
        <f t="shared" si="1"/>
        <v>0</v>
      </c>
      <c r="T102" s="24"/>
      <c r="U102" s="24">
        <f t="shared" si="2"/>
        <v>0</v>
      </c>
      <c r="V102" s="25" t="s">
        <v>77</v>
      </c>
      <c r="W102" s="17" t="s">
        <v>64</v>
      </c>
    </row>
    <row r="103" spans="1:23" ht="36">
      <c r="A103" s="17">
        <v>64</v>
      </c>
      <c r="B103" s="17" t="s">
        <v>48</v>
      </c>
      <c r="C103" s="18" t="s">
        <v>286</v>
      </c>
      <c r="D103" s="17" t="s">
        <v>287</v>
      </c>
      <c r="E103" s="17" t="s">
        <v>179</v>
      </c>
      <c r="F103" s="17" t="s">
        <v>100</v>
      </c>
      <c r="G103" s="17" t="s">
        <v>53</v>
      </c>
      <c r="H103" s="19">
        <v>39406</v>
      </c>
      <c r="I103" s="17" t="s">
        <v>54</v>
      </c>
      <c r="J103" s="17" t="s">
        <v>83</v>
      </c>
      <c r="K103" s="20">
        <v>9</v>
      </c>
      <c r="L103" s="17">
        <v>0</v>
      </c>
      <c r="M103" s="17"/>
      <c r="N103" s="17">
        <v>0</v>
      </c>
      <c r="O103" s="17">
        <v>0</v>
      </c>
      <c r="P103" s="17"/>
      <c r="Q103" s="21">
        <f t="shared" si="0"/>
        <v>0</v>
      </c>
      <c r="R103" s="22">
        <v>50</v>
      </c>
      <c r="S103" s="23">
        <f t="shared" si="1"/>
        <v>0</v>
      </c>
      <c r="T103" s="24"/>
      <c r="U103" s="24">
        <f t="shared" si="2"/>
        <v>0</v>
      </c>
      <c r="V103" s="25" t="s">
        <v>77</v>
      </c>
      <c r="W103" s="17" t="s">
        <v>204</v>
      </c>
    </row>
    <row r="104" spans="1:23" ht="36">
      <c r="A104" s="17">
        <v>65</v>
      </c>
      <c r="B104" s="17" t="s">
        <v>48</v>
      </c>
      <c r="C104" s="18" t="s">
        <v>288</v>
      </c>
      <c r="D104" s="17" t="s">
        <v>289</v>
      </c>
      <c r="E104" s="17" t="s">
        <v>290</v>
      </c>
      <c r="F104" s="17" t="s">
        <v>235</v>
      </c>
      <c r="G104" s="17" t="s">
        <v>53</v>
      </c>
      <c r="H104" s="19">
        <v>39147</v>
      </c>
      <c r="I104" s="17" t="s">
        <v>54</v>
      </c>
      <c r="J104" s="17" t="s">
        <v>70</v>
      </c>
      <c r="K104" s="20">
        <v>10</v>
      </c>
      <c r="L104" s="17">
        <v>8</v>
      </c>
      <c r="M104" s="17">
        <v>3</v>
      </c>
      <c r="N104" s="17">
        <v>4</v>
      </c>
      <c r="O104" s="17">
        <v>0</v>
      </c>
      <c r="P104" s="17">
        <v>1</v>
      </c>
      <c r="Q104" s="21">
        <f t="shared" si="0"/>
        <v>16</v>
      </c>
      <c r="R104" s="22">
        <v>50</v>
      </c>
      <c r="S104" s="23">
        <f t="shared" si="1"/>
        <v>0.32</v>
      </c>
      <c r="T104" s="24"/>
      <c r="U104" s="24">
        <f t="shared" si="2"/>
        <v>16</v>
      </c>
      <c r="V104" s="25" t="s">
        <v>63</v>
      </c>
      <c r="W104" s="17" t="s">
        <v>251</v>
      </c>
    </row>
    <row r="105" spans="1:23" ht="54">
      <c r="A105" s="17">
        <v>66</v>
      </c>
      <c r="B105" s="29" t="s">
        <v>48</v>
      </c>
      <c r="C105" s="18" t="s">
        <v>291</v>
      </c>
      <c r="D105" s="29" t="s">
        <v>292</v>
      </c>
      <c r="E105" s="29" t="s">
        <v>293</v>
      </c>
      <c r="F105" s="29" t="s">
        <v>117</v>
      </c>
      <c r="G105" s="30" t="s">
        <v>69</v>
      </c>
      <c r="H105" s="31">
        <v>39173</v>
      </c>
      <c r="I105" s="29" t="s">
        <v>54</v>
      </c>
      <c r="J105" s="29" t="s">
        <v>76</v>
      </c>
      <c r="K105" s="32">
        <v>10</v>
      </c>
      <c r="L105" s="17">
        <v>2</v>
      </c>
      <c r="M105" s="17">
        <v>2</v>
      </c>
      <c r="N105" s="17">
        <v>6</v>
      </c>
      <c r="O105" s="17">
        <v>0</v>
      </c>
      <c r="P105" s="17">
        <v>2</v>
      </c>
      <c r="Q105" s="21">
        <f t="shared" si="0"/>
        <v>12</v>
      </c>
      <c r="R105" s="22">
        <v>50</v>
      </c>
      <c r="S105" s="23">
        <f t="shared" si="1"/>
        <v>0.24</v>
      </c>
      <c r="T105" s="24"/>
      <c r="U105" s="24">
        <f t="shared" si="2"/>
        <v>12</v>
      </c>
      <c r="V105" s="25" t="s">
        <v>77</v>
      </c>
      <c r="W105" s="29" t="s">
        <v>270</v>
      </c>
    </row>
    <row r="106" spans="1:23" ht="65.25">
      <c r="A106" s="17">
        <v>67</v>
      </c>
      <c r="B106" s="29" t="s">
        <v>48</v>
      </c>
      <c r="C106" s="18" t="s">
        <v>294</v>
      </c>
      <c r="D106" s="29" t="s">
        <v>295</v>
      </c>
      <c r="E106" s="29" t="s">
        <v>296</v>
      </c>
      <c r="F106" s="29" t="s">
        <v>247</v>
      </c>
      <c r="G106" s="30" t="s">
        <v>53</v>
      </c>
      <c r="H106" s="31">
        <v>39196</v>
      </c>
      <c r="I106" s="29" t="s">
        <v>54</v>
      </c>
      <c r="J106" s="29" t="s">
        <v>76</v>
      </c>
      <c r="K106" s="32">
        <v>10</v>
      </c>
      <c r="L106" s="17">
        <v>2</v>
      </c>
      <c r="M106" s="17">
        <v>2</v>
      </c>
      <c r="N106" s="17">
        <v>6</v>
      </c>
      <c r="O106" s="17"/>
      <c r="P106" s="17">
        <v>1</v>
      </c>
      <c r="Q106" s="21">
        <f t="shared" si="0"/>
        <v>11</v>
      </c>
      <c r="R106" s="22">
        <v>50</v>
      </c>
      <c r="S106" s="23">
        <f t="shared" si="1"/>
        <v>0.22</v>
      </c>
      <c r="T106" s="24"/>
      <c r="U106" s="24">
        <f t="shared" si="2"/>
        <v>11</v>
      </c>
      <c r="V106" s="25" t="s">
        <v>77</v>
      </c>
      <c r="W106" s="29" t="s">
        <v>270</v>
      </c>
    </row>
    <row r="107" spans="1:23" ht="36">
      <c r="A107" s="17">
        <v>68</v>
      </c>
      <c r="B107" s="17" t="s">
        <v>48</v>
      </c>
      <c r="C107" s="18" t="s">
        <v>297</v>
      </c>
      <c r="D107" s="17" t="s">
        <v>298</v>
      </c>
      <c r="E107" s="17" t="s">
        <v>269</v>
      </c>
      <c r="F107" s="17" t="s">
        <v>174</v>
      </c>
      <c r="G107" s="17" t="s">
        <v>53</v>
      </c>
      <c r="H107" s="19">
        <v>39241</v>
      </c>
      <c r="I107" s="17" t="s">
        <v>54</v>
      </c>
      <c r="J107" s="17" t="s">
        <v>83</v>
      </c>
      <c r="K107" s="20">
        <v>10</v>
      </c>
      <c r="L107" s="17">
        <v>3</v>
      </c>
      <c r="M107" s="17">
        <v>7</v>
      </c>
      <c r="N107" s="17"/>
      <c r="O107" s="17"/>
      <c r="P107" s="17"/>
      <c r="Q107" s="21">
        <f t="shared" si="0"/>
        <v>10</v>
      </c>
      <c r="R107" s="22">
        <v>50</v>
      </c>
      <c r="S107" s="23">
        <f t="shared" si="1"/>
        <v>0.2</v>
      </c>
      <c r="T107" s="24"/>
      <c r="U107" s="24">
        <f t="shared" si="2"/>
        <v>10</v>
      </c>
      <c r="V107" s="25" t="s">
        <v>77</v>
      </c>
      <c r="W107" s="17" t="s">
        <v>84</v>
      </c>
    </row>
    <row r="108" spans="1:23" ht="72">
      <c r="A108" s="17">
        <v>69</v>
      </c>
      <c r="B108" s="17" t="s">
        <v>48</v>
      </c>
      <c r="C108" s="18" t="s">
        <v>299</v>
      </c>
      <c r="D108" s="17" t="s">
        <v>300</v>
      </c>
      <c r="E108" s="17" t="s">
        <v>128</v>
      </c>
      <c r="F108" s="17" t="s">
        <v>93</v>
      </c>
      <c r="G108" s="17" t="s">
        <v>61</v>
      </c>
      <c r="H108" s="19">
        <v>39188</v>
      </c>
      <c r="I108" s="17" t="s">
        <v>54</v>
      </c>
      <c r="J108" s="17" t="s">
        <v>193</v>
      </c>
      <c r="K108" s="20">
        <v>10</v>
      </c>
      <c r="L108" s="17"/>
      <c r="M108" s="17">
        <v>5</v>
      </c>
      <c r="N108" s="17"/>
      <c r="O108" s="17">
        <v>3</v>
      </c>
      <c r="P108" s="17">
        <v>1</v>
      </c>
      <c r="Q108" s="21">
        <f t="shared" si="0"/>
        <v>9</v>
      </c>
      <c r="R108" s="22">
        <v>50</v>
      </c>
      <c r="S108" s="23">
        <f t="shared" si="1"/>
        <v>0.18</v>
      </c>
      <c r="T108" s="24"/>
      <c r="U108" s="24">
        <f t="shared" si="2"/>
        <v>9</v>
      </c>
      <c r="V108" s="25" t="s">
        <v>77</v>
      </c>
      <c r="W108" s="17" t="s">
        <v>248</v>
      </c>
    </row>
    <row r="109" spans="1:23" ht="54">
      <c r="A109" s="17">
        <v>70</v>
      </c>
      <c r="B109" s="17" t="s">
        <v>48</v>
      </c>
      <c r="C109" s="18" t="s">
        <v>301</v>
      </c>
      <c r="D109" s="26" t="s">
        <v>302</v>
      </c>
      <c r="E109" s="26" t="s">
        <v>51</v>
      </c>
      <c r="F109" s="26" t="s">
        <v>100</v>
      </c>
      <c r="G109" s="17" t="s">
        <v>61</v>
      </c>
      <c r="H109" s="27">
        <v>39430</v>
      </c>
      <c r="I109" s="17"/>
      <c r="J109" s="17" t="s">
        <v>62</v>
      </c>
      <c r="K109" s="28">
        <v>10</v>
      </c>
      <c r="L109" s="17"/>
      <c r="M109" s="17">
        <v>5</v>
      </c>
      <c r="N109" s="17"/>
      <c r="O109" s="17"/>
      <c r="P109" s="17">
        <v>1</v>
      </c>
      <c r="Q109" s="21">
        <f t="shared" si="0"/>
        <v>6</v>
      </c>
      <c r="R109" s="22">
        <v>50</v>
      </c>
      <c r="S109" s="23"/>
      <c r="T109" s="24"/>
      <c r="U109" s="24">
        <f t="shared" si="2"/>
        <v>6</v>
      </c>
      <c r="V109" s="25" t="s">
        <v>77</v>
      </c>
      <c r="W109" s="17" t="s">
        <v>89</v>
      </c>
    </row>
    <row r="110" spans="1:23" ht="54">
      <c r="A110" s="17">
        <v>71</v>
      </c>
      <c r="B110" s="17" t="s">
        <v>48</v>
      </c>
      <c r="C110" s="18" t="s">
        <v>303</v>
      </c>
      <c r="D110" s="29" t="s">
        <v>113</v>
      </c>
      <c r="E110" s="29" t="s">
        <v>304</v>
      </c>
      <c r="F110" s="29" t="s">
        <v>52</v>
      </c>
      <c r="G110" s="30" t="s">
        <v>53</v>
      </c>
      <c r="H110" s="31">
        <v>39252</v>
      </c>
      <c r="I110" s="29" t="s">
        <v>54</v>
      </c>
      <c r="J110" s="29" t="s">
        <v>76</v>
      </c>
      <c r="K110" s="32">
        <v>10</v>
      </c>
      <c r="L110" s="17">
        <v>6</v>
      </c>
      <c r="M110" s="17"/>
      <c r="N110" s="17"/>
      <c r="O110" s="17"/>
      <c r="P110" s="17">
        <v>0</v>
      </c>
      <c r="Q110" s="21">
        <f t="shared" si="0"/>
        <v>6</v>
      </c>
      <c r="R110" s="22">
        <v>50</v>
      </c>
      <c r="S110" s="23">
        <f aca="true" t="shared" si="3" ref="S110:S128">Q110/R110</f>
        <v>0.12</v>
      </c>
      <c r="T110" s="24"/>
      <c r="U110" s="24">
        <f t="shared" si="2"/>
        <v>6</v>
      </c>
      <c r="V110" s="25" t="s">
        <v>77</v>
      </c>
      <c r="W110" s="29" t="s">
        <v>270</v>
      </c>
    </row>
    <row r="111" spans="1:23" ht="54">
      <c r="A111" s="17">
        <v>72</v>
      </c>
      <c r="B111" s="17" t="s">
        <v>48</v>
      </c>
      <c r="C111" s="18" t="s">
        <v>305</v>
      </c>
      <c r="D111" s="26" t="s">
        <v>306</v>
      </c>
      <c r="E111" s="26" t="s">
        <v>87</v>
      </c>
      <c r="F111" s="26" t="s">
        <v>93</v>
      </c>
      <c r="G111" s="17" t="s">
        <v>61</v>
      </c>
      <c r="H111" s="27">
        <v>39054</v>
      </c>
      <c r="I111" s="17" t="s">
        <v>54</v>
      </c>
      <c r="J111" s="17" t="s">
        <v>62</v>
      </c>
      <c r="K111" s="28">
        <v>10</v>
      </c>
      <c r="L111" s="17">
        <v>0</v>
      </c>
      <c r="M111" s="17">
        <v>0</v>
      </c>
      <c r="N111" s="17">
        <v>4</v>
      </c>
      <c r="O111" s="17"/>
      <c r="P111" s="17">
        <v>2</v>
      </c>
      <c r="Q111" s="21">
        <f t="shared" si="0"/>
        <v>6</v>
      </c>
      <c r="R111" s="22">
        <v>50</v>
      </c>
      <c r="S111" s="23">
        <f t="shared" si="3"/>
        <v>0.12</v>
      </c>
      <c r="T111" s="24"/>
      <c r="U111" s="24">
        <f t="shared" si="2"/>
        <v>6</v>
      </c>
      <c r="V111" s="25" t="s">
        <v>77</v>
      </c>
      <c r="W111" s="17" t="s">
        <v>89</v>
      </c>
    </row>
    <row r="112" spans="1:23" ht="36">
      <c r="A112" s="17">
        <v>73</v>
      </c>
      <c r="B112" s="17" t="s">
        <v>48</v>
      </c>
      <c r="C112" s="18" t="s">
        <v>307</v>
      </c>
      <c r="D112" s="17" t="s">
        <v>308</v>
      </c>
      <c r="E112" s="17" t="s">
        <v>81</v>
      </c>
      <c r="F112" s="17" t="s">
        <v>75</v>
      </c>
      <c r="G112" s="17" t="s">
        <v>69</v>
      </c>
      <c r="H112" s="19">
        <v>39407</v>
      </c>
      <c r="I112" s="17" t="s">
        <v>54</v>
      </c>
      <c r="J112" s="17" t="s">
        <v>83</v>
      </c>
      <c r="K112" s="20">
        <v>10</v>
      </c>
      <c r="L112" s="17">
        <v>3</v>
      </c>
      <c r="M112" s="17">
        <v>0</v>
      </c>
      <c r="N112" s="17"/>
      <c r="O112" s="17"/>
      <c r="P112" s="17"/>
      <c r="Q112" s="21">
        <f t="shared" si="0"/>
        <v>3</v>
      </c>
      <c r="R112" s="22">
        <v>50</v>
      </c>
      <c r="S112" s="23">
        <f t="shared" si="3"/>
        <v>0.06</v>
      </c>
      <c r="T112" s="24"/>
      <c r="U112" s="24">
        <f t="shared" si="2"/>
        <v>3</v>
      </c>
      <c r="V112" s="25" t="s">
        <v>77</v>
      </c>
      <c r="W112" s="17" t="s">
        <v>84</v>
      </c>
    </row>
    <row r="113" spans="1:23" ht="72">
      <c r="A113" s="17">
        <v>74</v>
      </c>
      <c r="B113" s="17" t="s">
        <v>48</v>
      </c>
      <c r="C113" s="18" t="s">
        <v>309</v>
      </c>
      <c r="D113" s="17" t="s">
        <v>310</v>
      </c>
      <c r="E113" s="17" t="s">
        <v>293</v>
      </c>
      <c r="F113" s="17" t="s">
        <v>311</v>
      </c>
      <c r="G113" s="17" t="s">
        <v>105</v>
      </c>
      <c r="H113" s="19">
        <v>39192</v>
      </c>
      <c r="I113" s="17" t="s">
        <v>54</v>
      </c>
      <c r="J113" s="17" t="s">
        <v>193</v>
      </c>
      <c r="K113" s="20">
        <v>10</v>
      </c>
      <c r="L113" s="17">
        <v>3</v>
      </c>
      <c r="M113" s="17">
        <v>0</v>
      </c>
      <c r="N113" s="17"/>
      <c r="O113" s="17"/>
      <c r="P113" s="17">
        <v>0</v>
      </c>
      <c r="Q113" s="21">
        <f t="shared" si="0"/>
        <v>3</v>
      </c>
      <c r="R113" s="22">
        <v>50</v>
      </c>
      <c r="S113" s="23">
        <f t="shared" si="3"/>
        <v>0.06</v>
      </c>
      <c r="T113" s="24"/>
      <c r="U113" s="24">
        <f t="shared" si="2"/>
        <v>3</v>
      </c>
      <c r="V113" s="25" t="s">
        <v>77</v>
      </c>
      <c r="W113" s="17" t="s">
        <v>248</v>
      </c>
    </row>
    <row r="114" spans="1:23" ht="54">
      <c r="A114" s="17">
        <v>75</v>
      </c>
      <c r="B114" s="17" t="s">
        <v>48</v>
      </c>
      <c r="C114" s="18" t="s">
        <v>312</v>
      </c>
      <c r="D114" s="26" t="s">
        <v>313</v>
      </c>
      <c r="E114" s="26" t="s">
        <v>128</v>
      </c>
      <c r="F114" s="26" t="s">
        <v>285</v>
      </c>
      <c r="G114" s="17" t="s">
        <v>61</v>
      </c>
      <c r="H114" s="27">
        <v>39717</v>
      </c>
      <c r="I114" s="17" t="s">
        <v>54</v>
      </c>
      <c r="J114" s="17" t="s">
        <v>62</v>
      </c>
      <c r="K114" s="28">
        <v>10</v>
      </c>
      <c r="L114" s="17"/>
      <c r="M114" s="17">
        <v>2</v>
      </c>
      <c r="N114" s="17"/>
      <c r="O114" s="17"/>
      <c r="P114" s="17">
        <v>1</v>
      </c>
      <c r="Q114" s="21">
        <f t="shared" si="0"/>
        <v>3</v>
      </c>
      <c r="R114" s="22">
        <v>50</v>
      </c>
      <c r="S114" s="23">
        <f t="shared" si="3"/>
        <v>0.06</v>
      </c>
      <c r="T114" s="24"/>
      <c r="U114" s="24">
        <f t="shared" si="2"/>
        <v>3</v>
      </c>
      <c r="V114" s="25" t="s">
        <v>77</v>
      </c>
      <c r="W114" s="17" t="s">
        <v>89</v>
      </c>
    </row>
    <row r="115" spans="1:23" ht="54">
      <c r="A115" s="17">
        <v>76</v>
      </c>
      <c r="B115" s="17" t="s">
        <v>48</v>
      </c>
      <c r="C115" s="18" t="s">
        <v>314</v>
      </c>
      <c r="D115" s="26" t="s">
        <v>315</v>
      </c>
      <c r="E115" s="26" t="s">
        <v>316</v>
      </c>
      <c r="F115" s="26" t="s">
        <v>187</v>
      </c>
      <c r="G115" s="17" t="s">
        <v>61</v>
      </c>
      <c r="H115" s="26" t="s">
        <v>317</v>
      </c>
      <c r="I115" s="17" t="s">
        <v>54</v>
      </c>
      <c r="J115" s="17" t="s">
        <v>62</v>
      </c>
      <c r="K115" s="28">
        <v>10</v>
      </c>
      <c r="L115" s="17"/>
      <c r="M115" s="17">
        <v>0</v>
      </c>
      <c r="N115" s="17"/>
      <c r="O115" s="17"/>
      <c r="P115" s="17">
        <v>2</v>
      </c>
      <c r="Q115" s="21">
        <f t="shared" si="0"/>
        <v>2</v>
      </c>
      <c r="R115" s="22">
        <v>50</v>
      </c>
      <c r="S115" s="23">
        <f t="shared" si="3"/>
        <v>0.04</v>
      </c>
      <c r="T115" s="24"/>
      <c r="U115" s="24">
        <f t="shared" si="2"/>
        <v>2</v>
      </c>
      <c r="V115" s="25" t="s">
        <v>77</v>
      </c>
      <c r="W115" s="17" t="s">
        <v>89</v>
      </c>
    </row>
    <row r="116" spans="1:23" ht="54">
      <c r="A116" s="17">
        <v>77</v>
      </c>
      <c r="B116" s="29" t="s">
        <v>48</v>
      </c>
      <c r="C116" s="18" t="s">
        <v>318</v>
      </c>
      <c r="D116" s="29" t="s">
        <v>319</v>
      </c>
      <c r="E116" s="29" t="s">
        <v>138</v>
      </c>
      <c r="F116" s="29" t="s">
        <v>222</v>
      </c>
      <c r="G116" s="30" t="s">
        <v>53</v>
      </c>
      <c r="H116" s="31">
        <v>39247</v>
      </c>
      <c r="I116" s="29" t="s">
        <v>54</v>
      </c>
      <c r="J116" s="29" t="s">
        <v>76</v>
      </c>
      <c r="K116" s="32">
        <v>10</v>
      </c>
      <c r="L116" s="17">
        <v>2</v>
      </c>
      <c r="M116" s="17">
        <v>0</v>
      </c>
      <c r="N116" s="17"/>
      <c r="O116" s="17"/>
      <c r="P116" s="17"/>
      <c r="Q116" s="21">
        <f t="shared" si="0"/>
        <v>2</v>
      </c>
      <c r="R116" s="22">
        <v>50</v>
      </c>
      <c r="S116" s="23">
        <f t="shared" si="3"/>
        <v>0.04</v>
      </c>
      <c r="T116" s="24"/>
      <c r="U116" s="24">
        <f t="shared" si="2"/>
        <v>2</v>
      </c>
      <c r="V116" s="25" t="s">
        <v>77</v>
      </c>
      <c r="W116" s="29" t="s">
        <v>270</v>
      </c>
    </row>
    <row r="117" spans="1:23" ht="54">
      <c r="A117" s="17">
        <v>78</v>
      </c>
      <c r="B117" s="17" t="s">
        <v>48</v>
      </c>
      <c r="C117" s="18" t="s">
        <v>320</v>
      </c>
      <c r="D117" s="26" t="s">
        <v>321</v>
      </c>
      <c r="E117" s="26" t="s">
        <v>269</v>
      </c>
      <c r="F117" s="26" t="s">
        <v>100</v>
      </c>
      <c r="G117" s="17" t="s">
        <v>61</v>
      </c>
      <c r="H117" s="27">
        <v>39240</v>
      </c>
      <c r="I117" s="17" t="s">
        <v>54</v>
      </c>
      <c r="J117" s="17" t="s">
        <v>62</v>
      </c>
      <c r="K117" s="28">
        <v>10</v>
      </c>
      <c r="L117" s="17">
        <v>0</v>
      </c>
      <c r="M117" s="17">
        <v>0</v>
      </c>
      <c r="N117" s="17"/>
      <c r="O117" s="17"/>
      <c r="P117" s="17">
        <v>1</v>
      </c>
      <c r="Q117" s="21">
        <f t="shared" si="0"/>
        <v>1</v>
      </c>
      <c r="R117" s="22">
        <v>50</v>
      </c>
      <c r="S117" s="23">
        <f t="shared" si="3"/>
        <v>0.02</v>
      </c>
      <c r="T117" s="24"/>
      <c r="U117" s="24">
        <f t="shared" si="2"/>
        <v>1</v>
      </c>
      <c r="V117" s="25" t="s">
        <v>77</v>
      </c>
      <c r="W117" s="17" t="s">
        <v>89</v>
      </c>
    </row>
    <row r="118" spans="1:23" ht="36">
      <c r="A118" s="17">
        <v>79</v>
      </c>
      <c r="B118" s="17" t="s">
        <v>48</v>
      </c>
      <c r="C118" s="18" t="s">
        <v>322</v>
      </c>
      <c r="D118" s="17" t="s">
        <v>323</v>
      </c>
      <c r="E118" s="17" t="s">
        <v>234</v>
      </c>
      <c r="F118" s="17" t="s">
        <v>52</v>
      </c>
      <c r="G118" s="17" t="s">
        <v>53</v>
      </c>
      <c r="H118" s="19">
        <v>39294</v>
      </c>
      <c r="I118" s="17" t="s">
        <v>54</v>
      </c>
      <c r="J118" s="17" t="s">
        <v>83</v>
      </c>
      <c r="K118" s="20">
        <v>10</v>
      </c>
      <c r="L118" s="17">
        <v>0</v>
      </c>
      <c r="M118" s="17">
        <v>0</v>
      </c>
      <c r="N118" s="17"/>
      <c r="O118" s="17"/>
      <c r="P118" s="17"/>
      <c r="Q118" s="21">
        <f t="shared" si="0"/>
        <v>0</v>
      </c>
      <c r="R118" s="22">
        <v>50</v>
      </c>
      <c r="S118" s="23">
        <f t="shared" si="3"/>
        <v>0</v>
      </c>
      <c r="T118" s="24"/>
      <c r="U118" s="24">
        <f t="shared" si="2"/>
        <v>0</v>
      </c>
      <c r="V118" s="25" t="s">
        <v>77</v>
      </c>
      <c r="W118" s="17" t="s">
        <v>84</v>
      </c>
    </row>
    <row r="119" spans="1:23" ht="54">
      <c r="A119" s="17">
        <v>80</v>
      </c>
      <c r="B119" s="29" t="s">
        <v>48</v>
      </c>
      <c r="C119" s="18" t="s">
        <v>324</v>
      </c>
      <c r="D119" s="29" t="s">
        <v>325</v>
      </c>
      <c r="E119" s="29" t="s">
        <v>92</v>
      </c>
      <c r="F119" s="29" t="s">
        <v>200</v>
      </c>
      <c r="G119" s="30" t="s">
        <v>53</v>
      </c>
      <c r="H119" s="31">
        <v>39527</v>
      </c>
      <c r="I119" s="29" t="s">
        <v>54</v>
      </c>
      <c r="J119" s="29" t="s">
        <v>76</v>
      </c>
      <c r="K119" s="32">
        <v>10</v>
      </c>
      <c r="L119" s="17">
        <v>0</v>
      </c>
      <c r="M119" s="17">
        <v>0</v>
      </c>
      <c r="N119" s="17"/>
      <c r="O119" s="17"/>
      <c r="P119" s="17"/>
      <c r="Q119" s="21">
        <f t="shared" si="0"/>
        <v>0</v>
      </c>
      <c r="R119" s="22">
        <v>50</v>
      </c>
      <c r="S119" s="23">
        <f t="shared" si="3"/>
        <v>0</v>
      </c>
      <c r="T119" s="24"/>
      <c r="U119" s="24">
        <f t="shared" si="2"/>
        <v>0</v>
      </c>
      <c r="V119" s="25" t="s">
        <v>77</v>
      </c>
      <c r="W119" s="29" t="s">
        <v>270</v>
      </c>
    </row>
    <row r="120" spans="1:23" ht="36">
      <c r="A120" s="17">
        <v>81</v>
      </c>
      <c r="B120" s="17" t="s">
        <v>48</v>
      </c>
      <c r="C120" s="18" t="s">
        <v>326</v>
      </c>
      <c r="D120" s="17" t="s">
        <v>327</v>
      </c>
      <c r="E120" s="17" t="s">
        <v>51</v>
      </c>
      <c r="F120" s="17" t="s">
        <v>285</v>
      </c>
      <c r="G120" s="17" t="s">
        <v>61</v>
      </c>
      <c r="H120" s="19">
        <v>39034</v>
      </c>
      <c r="I120" s="17" t="s">
        <v>54</v>
      </c>
      <c r="J120" s="17" t="s">
        <v>175</v>
      </c>
      <c r="K120" s="20">
        <v>10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21">
        <f t="shared" si="0"/>
        <v>0</v>
      </c>
      <c r="R120" s="22">
        <v>50</v>
      </c>
      <c r="S120" s="23">
        <f t="shared" si="3"/>
        <v>0</v>
      </c>
      <c r="T120" s="24"/>
      <c r="U120" s="24">
        <f t="shared" si="2"/>
        <v>0</v>
      </c>
      <c r="V120" s="25" t="s">
        <v>77</v>
      </c>
      <c r="W120" s="17" t="s">
        <v>328</v>
      </c>
    </row>
    <row r="121" spans="1:23" ht="54">
      <c r="A121" s="17">
        <v>82</v>
      </c>
      <c r="B121" s="17" t="s">
        <v>48</v>
      </c>
      <c r="C121" s="18" t="s">
        <v>329</v>
      </c>
      <c r="D121" s="17" t="s">
        <v>330</v>
      </c>
      <c r="E121" s="17" t="s">
        <v>331</v>
      </c>
      <c r="F121" s="17" t="s">
        <v>192</v>
      </c>
      <c r="G121" s="17" t="s">
        <v>53</v>
      </c>
      <c r="H121" s="19">
        <v>39550</v>
      </c>
      <c r="I121" s="17" t="s">
        <v>54</v>
      </c>
      <c r="J121" s="17" t="s">
        <v>55</v>
      </c>
      <c r="K121" s="20">
        <v>10</v>
      </c>
      <c r="L121" s="17">
        <v>0</v>
      </c>
      <c r="M121" s="17">
        <v>0</v>
      </c>
      <c r="N121" s="17"/>
      <c r="O121" s="17"/>
      <c r="P121" s="17">
        <v>0</v>
      </c>
      <c r="Q121" s="21">
        <f t="shared" si="0"/>
        <v>0</v>
      </c>
      <c r="R121" s="22">
        <v>50</v>
      </c>
      <c r="S121" s="23">
        <f t="shared" si="3"/>
        <v>0</v>
      </c>
      <c r="T121" s="24"/>
      <c r="U121" s="24">
        <f t="shared" si="2"/>
        <v>0</v>
      </c>
      <c r="V121" s="25" t="s">
        <v>77</v>
      </c>
      <c r="W121" s="17" t="s">
        <v>57</v>
      </c>
    </row>
    <row r="122" spans="1:23" ht="36">
      <c r="A122" s="17">
        <v>83</v>
      </c>
      <c r="B122" s="17" t="s">
        <v>48</v>
      </c>
      <c r="C122" s="18" t="s">
        <v>332</v>
      </c>
      <c r="D122" s="17" t="s">
        <v>333</v>
      </c>
      <c r="E122" s="17" t="s">
        <v>334</v>
      </c>
      <c r="F122" s="17" t="s">
        <v>180</v>
      </c>
      <c r="G122" s="17" t="s">
        <v>53</v>
      </c>
      <c r="H122" s="19">
        <v>39309</v>
      </c>
      <c r="I122" s="17" t="s">
        <v>54</v>
      </c>
      <c r="J122" s="17" t="s">
        <v>83</v>
      </c>
      <c r="K122" s="20">
        <v>10</v>
      </c>
      <c r="L122" s="17"/>
      <c r="M122" s="17">
        <v>0</v>
      </c>
      <c r="N122" s="17"/>
      <c r="O122" s="17"/>
      <c r="P122" s="17"/>
      <c r="Q122" s="21">
        <f t="shared" si="0"/>
        <v>0</v>
      </c>
      <c r="R122" s="22">
        <v>50</v>
      </c>
      <c r="S122" s="23">
        <f t="shared" si="3"/>
        <v>0</v>
      </c>
      <c r="T122" s="24"/>
      <c r="U122" s="24">
        <f t="shared" si="2"/>
        <v>0</v>
      </c>
      <c r="V122" s="25" t="s">
        <v>77</v>
      </c>
      <c r="W122" s="17" t="s">
        <v>84</v>
      </c>
    </row>
    <row r="123" spans="1:23" ht="36">
      <c r="A123" s="17">
        <v>84</v>
      </c>
      <c r="B123" s="17" t="s">
        <v>48</v>
      </c>
      <c r="C123" s="18" t="s">
        <v>335</v>
      </c>
      <c r="D123" s="17" t="s">
        <v>336</v>
      </c>
      <c r="E123" s="17" t="s">
        <v>138</v>
      </c>
      <c r="F123" s="17" t="s">
        <v>52</v>
      </c>
      <c r="G123" s="17" t="s">
        <v>53</v>
      </c>
      <c r="H123" s="19">
        <v>39097</v>
      </c>
      <c r="I123" s="17" t="s">
        <v>54</v>
      </c>
      <c r="J123" s="17" t="s">
        <v>70</v>
      </c>
      <c r="K123" s="20">
        <v>11</v>
      </c>
      <c r="L123" s="17">
        <v>4</v>
      </c>
      <c r="M123" s="17">
        <v>10</v>
      </c>
      <c r="N123" s="17">
        <v>10</v>
      </c>
      <c r="O123" s="17">
        <v>3</v>
      </c>
      <c r="P123" s="17">
        <v>0</v>
      </c>
      <c r="Q123" s="21">
        <f t="shared" si="0"/>
        <v>27</v>
      </c>
      <c r="R123" s="22">
        <v>50</v>
      </c>
      <c r="S123" s="23">
        <f t="shared" si="3"/>
        <v>0.54</v>
      </c>
      <c r="T123" s="24"/>
      <c r="U123" s="24">
        <f t="shared" si="2"/>
        <v>27</v>
      </c>
      <c r="V123" s="25" t="s">
        <v>56</v>
      </c>
      <c r="W123" s="17" t="s">
        <v>71</v>
      </c>
    </row>
    <row r="124" spans="1:23" ht="54">
      <c r="A124" s="17">
        <v>85</v>
      </c>
      <c r="B124" s="17" t="s">
        <v>48</v>
      </c>
      <c r="C124" s="18" t="s">
        <v>337</v>
      </c>
      <c r="D124" s="26" t="s">
        <v>338</v>
      </c>
      <c r="E124" s="26" t="s">
        <v>339</v>
      </c>
      <c r="F124" s="26" t="s">
        <v>340</v>
      </c>
      <c r="G124" s="17" t="s">
        <v>61</v>
      </c>
      <c r="H124" s="27">
        <v>38775</v>
      </c>
      <c r="I124" s="17" t="s">
        <v>54</v>
      </c>
      <c r="J124" s="17" t="s">
        <v>62</v>
      </c>
      <c r="K124" s="28">
        <v>11</v>
      </c>
      <c r="L124" s="17">
        <v>4</v>
      </c>
      <c r="M124" s="17">
        <v>5</v>
      </c>
      <c r="N124" s="17">
        <v>10</v>
      </c>
      <c r="O124" s="17"/>
      <c r="P124" s="17">
        <v>1</v>
      </c>
      <c r="Q124" s="21">
        <f t="shared" si="0"/>
        <v>20</v>
      </c>
      <c r="R124" s="22">
        <v>50</v>
      </c>
      <c r="S124" s="23">
        <f t="shared" si="3"/>
        <v>0.4</v>
      </c>
      <c r="T124" s="24"/>
      <c r="U124" s="24">
        <f t="shared" si="2"/>
        <v>20</v>
      </c>
      <c r="V124" s="25" t="s">
        <v>63</v>
      </c>
      <c r="W124" s="17" t="s">
        <v>89</v>
      </c>
    </row>
    <row r="125" spans="1:23" ht="72">
      <c r="A125" s="17">
        <v>86</v>
      </c>
      <c r="B125" s="17" t="s">
        <v>48</v>
      </c>
      <c r="C125" s="18" t="s">
        <v>341</v>
      </c>
      <c r="D125" s="17" t="s">
        <v>342</v>
      </c>
      <c r="E125" s="17" t="s">
        <v>131</v>
      </c>
      <c r="F125" s="17" t="s">
        <v>343</v>
      </c>
      <c r="G125" s="17" t="s">
        <v>105</v>
      </c>
      <c r="H125" s="19">
        <v>38739</v>
      </c>
      <c r="I125" s="17" t="s">
        <v>54</v>
      </c>
      <c r="J125" s="17" t="s">
        <v>193</v>
      </c>
      <c r="K125" s="20">
        <v>11</v>
      </c>
      <c r="L125" s="17">
        <v>4</v>
      </c>
      <c r="M125" s="17">
        <v>0</v>
      </c>
      <c r="N125" s="17">
        <v>10</v>
      </c>
      <c r="O125" s="17">
        <v>2</v>
      </c>
      <c r="P125" s="17">
        <v>1</v>
      </c>
      <c r="Q125" s="21">
        <f t="shared" si="0"/>
        <v>17</v>
      </c>
      <c r="R125" s="22">
        <v>50</v>
      </c>
      <c r="S125" s="23">
        <f t="shared" si="3"/>
        <v>0.34</v>
      </c>
      <c r="T125" s="24"/>
      <c r="U125" s="24">
        <f t="shared" si="2"/>
        <v>17</v>
      </c>
      <c r="V125" s="25" t="s">
        <v>77</v>
      </c>
      <c r="W125" s="17" t="s">
        <v>248</v>
      </c>
    </row>
    <row r="126" spans="1:23" ht="36">
      <c r="A126" s="17">
        <v>87</v>
      </c>
      <c r="B126" s="17" t="s">
        <v>48</v>
      </c>
      <c r="C126" s="18" t="s">
        <v>344</v>
      </c>
      <c r="D126" s="17" t="s">
        <v>345</v>
      </c>
      <c r="E126" s="17" t="s">
        <v>346</v>
      </c>
      <c r="F126" s="17" t="s">
        <v>52</v>
      </c>
      <c r="G126" s="17" t="s">
        <v>61</v>
      </c>
      <c r="H126" s="19">
        <v>39097</v>
      </c>
      <c r="I126" s="17" t="s">
        <v>54</v>
      </c>
      <c r="J126" s="17" t="s">
        <v>230</v>
      </c>
      <c r="K126" s="20">
        <v>11</v>
      </c>
      <c r="L126" s="17"/>
      <c r="M126" s="17">
        <v>10</v>
      </c>
      <c r="N126" s="17">
        <v>2</v>
      </c>
      <c r="O126" s="17"/>
      <c r="P126" s="17"/>
      <c r="Q126" s="21">
        <f t="shared" si="0"/>
        <v>12</v>
      </c>
      <c r="R126" s="22">
        <v>50</v>
      </c>
      <c r="S126" s="23">
        <f t="shared" si="3"/>
        <v>0.24</v>
      </c>
      <c r="T126" s="24"/>
      <c r="U126" s="24">
        <f t="shared" si="2"/>
        <v>12</v>
      </c>
      <c r="V126" s="25" t="s">
        <v>77</v>
      </c>
      <c r="W126" s="17" t="s">
        <v>231</v>
      </c>
    </row>
    <row r="127" spans="1:23" ht="54">
      <c r="A127" s="17">
        <v>88</v>
      </c>
      <c r="B127" s="17" t="s">
        <v>48</v>
      </c>
      <c r="C127" s="18" t="s">
        <v>347</v>
      </c>
      <c r="D127" s="26" t="s">
        <v>348</v>
      </c>
      <c r="E127" s="26" t="s">
        <v>164</v>
      </c>
      <c r="F127" s="26" t="s">
        <v>285</v>
      </c>
      <c r="G127" s="17" t="s">
        <v>61</v>
      </c>
      <c r="H127" s="27">
        <v>38770</v>
      </c>
      <c r="I127" s="17" t="s">
        <v>54</v>
      </c>
      <c r="J127" s="17" t="s">
        <v>62</v>
      </c>
      <c r="K127" s="28">
        <v>11</v>
      </c>
      <c r="L127" s="17">
        <v>0</v>
      </c>
      <c r="M127" s="17">
        <v>0</v>
      </c>
      <c r="N127" s="17"/>
      <c r="O127" s="17"/>
      <c r="P127" s="17"/>
      <c r="Q127" s="21">
        <f t="shared" si="0"/>
        <v>0</v>
      </c>
      <c r="R127" s="22">
        <v>50</v>
      </c>
      <c r="S127" s="23">
        <f t="shared" si="3"/>
        <v>0</v>
      </c>
      <c r="T127" s="24"/>
      <c r="U127" s="24">
        <f t="shared" si="2"/>
        <v>0</v>
      </c>
      <c r="V127" s="25" t="s">
        <v>77</v>
      </c>
      <c r="W127" s="17" t="s">
        <v>89</v>
      </c>
    </row>
    <row r="128" spans="1:23" ht="54">
      <c r="A128" s="17">
        <v>89</v>
      </c>
      <c r="B128" s="17" t="s">
        <v>48</v>
      </c>
      <c r="C128" s="18" t="s">
        <v>349</v>
      </c>
      <c r="D128" s="26" t="s">
        <v>350</v>
      </c>
      <c r="E128" s="26" t="s">
        <v>269</v>
      </c>
      <c r="F128" s="26" t="s">
        <v>351</v>
      </c>
      <c r="G128" s="17" t="s">
        <v>61</v>
      </c>
      <c r="H128" s="27">
        <v>38787</v>
      </c>
      <c r="I128" s="17" t="s">
        <v>54</v>
      </c>
      <c r="J128" s="17" t="s">
        <v>62</v>
      </c>
      <c r="K128" s="28">
        <v>11</v>
      </c>
      <c r="L128" s="17"/>
      <c r="M128" s="17">
        <v>0</v>
      </c>
      <c r="N128" s="17"/>
      <c r="O128" s="17"/>
      <c r="P128" s="17"/>
      <c r="Q128" s="21">
        <f t="shared" si="0"/>
        <v>0</v>
      </c>
      <c r="R128" s="22">
        <v>50</v>
      </c>
      <c r="S128" s="23">
        <f t="shared" si="3"/>
        <v>0</v>
      </c>
      <c r="T128" s="24"/>
      <c r="U128" s="24">
        <f t="shared" si="2"/>
        <v>0</v>
      </c>
      <c r="V128" s="25" t="s">
        <v>77</v>
      </c>
      <c r="W128" s="17" t="s">
        <v>89</v>
      </c>
    </row>
    <row r="129" spans="1:23" ht="22.5" customHeight="1">
      <c r="A129" s="36" t="s">
        <v>352</v>
      </c>
      <c r="B129" s="36"/>
      <c r="C129" s="36"/>
      <c r="D129" s="36"/>
      <c r="E129" s="36"/>
      <c r="F129" s="36"/>
      <c r="G129" s="36"/>
      <c r="H129" s="36"/>
      <c r="I129" s="36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</row>
    <row r="130" spans="1:23" ht="22.5">
      <c r="A130" s="38" t="s">
        <v>353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</row>
    <row r="131" spans="1:23" ht="12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</row>
    <row r="132" spans="1:23" ht="12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</row>
    <row r="133" spans="1:23" ht="12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</row>
    <row r="134" spans="1:23" ht="12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</row>
    <row r="135" spans="1:23" ht="12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</row>
    <row r="136" spans="1:23" ht="12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</row>
    <row r="137" spans="1:23" ht="12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</row>
    <row r="138" spans="1:23" ht="12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</row>
    <row r="139" spans="1:23" ht="12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</row>
    <row r="140" spans="1:23" ht="12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</row>
    <row r="141" spans="1:23" ht="12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</row>
    <row r="142" spans="1:23" ht="12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</row>
    <row r="143" spans="1:23" ht="12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</row>
    <row r="144" spans="1:23" ht="12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</row>
    <row r="145" spans="1:23" ht="12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</row>
    <row r="146" spans="1:23" ht="12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</row>
    <row r="147" spans="1:23" ht="12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</row>
    <row r="148" spans="1:23" ht="12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</row>
    <row r="149" spans="1:23" ht="12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</row>
    <row r="150" spans="1:23" ht="12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</row>
    <row r="151" spans="1:23" ht="12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</row>
    <row r="152" spans="1:23" ht="12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</row>
    <row r="153" spans="1:23" ht="12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</row>
    <row r="154" spans="1:23" ht="12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</row>
    <row r="155" spans="1:23" ht="12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</row>
    <row r="156" spans="1:23" ht="12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</row>
    <row r="157" spans="1:23" ht="12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</row>
    <row r="158" spans="1:23" ht="12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</row>
    <row r="159" spans="1:23" ht="12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</row>
    <row r="160" spans="1:23" ht="12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</row>
    <row r="161" spans="1:23" ht="12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</row>
    <row r="162" spans="1:23" ht="12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</row>
    <row r="163" spans="1:23" ht="12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</row>
    <row r="164" spans="1:23" ht="12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</row>
    <row r="165" spans="1:23" ht="12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</row>
    <row r="166" spans="1:23" ht="12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</row>
    <row r="167" spans="1:23" ht="12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</row>
    <row r="168" spans="1:23" ht="12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</row>
    <row r="169" spans="1:23" ht="12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</row>
    <row r="170" spans="1:23" ht="12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</row>
    <row r="171" spans="1:23" ht="12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</row>
    <row r="172" spans="1:23" ht="12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</row>
    <row r="173" spans="1:23" ht="12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</row>
    <row r="174" spans="1:23" ht="12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</row>
    <row r="175" spans="1:23" ht="12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</row>
    <row r="176" spans="1:23" ht="12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</row>
    <row r="177" spans="1:23" ht="12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</row>
    <row r="178" spans="1:23" ht="12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</row>
  </sheetData>
  <sheetProtection selectLockedCells="1" selectUnlockedCells="1"/>
  <mergeCells count="12">
    <mergeCell ref="A1:W1"/>
    <mergeCell ref="A2:W2"/>
    <mergeCell ref="A3:W3"/>
    <mergeCell ref="N4:S4"/>
    <mergeCell ref="A6:W6"/>
    <mergeCell ref="A12:J12"/>
    <mergeCell ref="A14:J14"/>
    <mergeCell ref="A34:W34"/>
    <mergeCell ref="A36:W36"/>
    <mergeCell ref="A37:W37"/>
    <mergeCell ref="A129:I129"/>
    <mergeCell ref="A130:J130"/>
  </mergeCells>
  <dataValidations count="1">
    <dataValidation allowBlank="1" showInputMessage="1" showErrorMessage="1" promptTitle="Введите Фамилию Имя Отчество" sqref="F53 E57:F57 E71:F71 F83 E98:F98 E106:F106 F113">
      <formula1>0</formula1>
      <formula2>0</formula2>
    </dataValidation>
  </dataValidation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2023-11-29T18:29:13Z</dcterms:created>
  <dcterms:modified xsi:type="dcterms:W3CDTF">2023-12-04T09:49:32Z</dcterms:modified>
  <cp:category/>
  <cp:version/>
  <cp:contentType/>
  <cp:contentStatus/>
  <cp:revision>3</cp:revision>
</cp:coreProperties>
</file>