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Excel_BuiltIn_Print_Area">'Лист1'!$A$1:$V$46</definedName>
    <definedName name="Excel_BuiltIn__FilterDatabase">'Лист1'!$A$39:$V$46</definedName>
  </definedNames>
  <calcPr fullCalcOnLoad="1"/>
</workbook>
</file>

<file path=xl/sharedStrings.xml><?xml version="1.0" encoding="utf-8"?>
<sst xmlns="http://schemas.openxmlformats.org/spreadsheetml/2006/main" count="305" uniqueCount="169">
  <si>
    <t>ПРОТОКОЛ</t>
  </si>
  <si>
    <t xml:space="preserve">заседания жюри муниципального этапа всероссийской олимпиады школьников </t>
  </si>
  <si>
    <t>по экологии в 2023/24 учебном году</t>
  </si>
  <si>
    <t>от «20»_ноября 2023 г.</t>
  </si>
  <si>
    <t>Место проведения: Муниципальное бюджетное общеобразовательное учреждение "Средняя общеобразовательная школа №2" г. Мичуринска Тамбовской области</t>
  </si>
  <si>
    <t>Дата проведения: 14.11.2023</t>
  </si>
  <si>
    <r>
      <rPr>
        <sz val="18"/>
        <color indexed="8"/>
        <rFont val="Times New Roman"/>
        <family val="0"/>
      </rPr>
      <t xml:space="preserve">Количество участников: </t>
    </r>
    <r>
      <rPr>
        <b/>
        <sz val="18"/>
        <rFont val="Times New Roman"/>
        <family val="0"/>
      </rPr>
      <t>всего  - 25, 9 класс -  7, 10 класс - 6, 11 класс - 12.</t>
    </r>
  </si>
  <si>
    <t>На заседании присутствовали 9 членов жюри.</t>
  </si>
  <si>
    <t>Председатель жюри:  Журавлева Лилия Анатольевна</t>
  </si>
  <si>
    <t>Секретарь жюри:  Плужникова Светлана Анатольевна</t>
  </si>
  <si>
    <t>Члены жюри: Маркеева Анна Геннадьевна, Невзорова Ирина Александровна, Чиркина Лариса Николаевна, Фролова Екатерина Сергеевна, Апанащик Тамара Борисовна, Ковалева Галина Евгеньевна, Игнатова Вера Юрьевна</t>
  </si>
  <si>
    <t>Повестка дня:</t>
  </si>
  <si>
    <r>
      <rPr>
        <sz val="18"/>
        <color indexed="8"/>
        <rFont val="Times New Roman"/>
        <family val="0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rFont val="Times New Roman"/>
        <family val="0"/>
      </rPr>
      <t>экологии</t>
    </r>
    <r>
      <rPr>
        <sz val="18"/>
        <rFont val="Times New Roman"/>
        <family val="0"/>
      </rPr>
      <t>.</t>
    </r>
  </si>
  <si>
    <t>2. Определение победителей и призеров муниципального этапа всероссийской олимпиады школьников по экологии.</t>
  </si>
  <si>
    <t xml:space="preserve">Слушали: </t>
  </si>
  <si>
    <r>
      <rPr>
        <sz val="18"/>
        <color indexed="8"/>
        <rFont val="Times New Roman"/>
        <family val="0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rFont val="Times New Roman"/>
        <family val="0"/>
      </rPr>
      <t>экологии.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</si>
  <si>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</si>
  <si>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0"/>
      </rPr>
      <t>1. Количество победителей:</t>
    </r>
    <r>
      <rPr>
        <b/>
        <sz val="18"/>
        <rFont val="Times New Roman"/>
        <family val="0"/>
      </rPr>
      <t xml:space="preserve"> всего  -   2, 9 класс -  1, 10 класс - 0, 11 класс - 1.</t>
    </r>
  </si>
  <si>
    <r>
      <rPr>
        <sz val="18"/>
        <color indexed="8"/>
        <rFont val="Times New Roman"/>
        <family val="0"/>
      </rPr>
      <t xml:space="preserve">2. Количество призеров: </t>
    </r>
    <r>
      <rPr>
        <b/>
        <sz val="18"/>
        <rFont val="Times New Roman"/>
        <family val="0"/>
      </rPr>
      <t>всего  -  6, 9 класс - 1, 10 класс - 3, 11 класс -2.</t>
    </r>
  </si>
  <si>
    <t>В ходе проведения муниципального этапа олимпиады было удалено 0 участников, рассмотрено 1 апелляция, из них: удовлетворено_1_, отклонено_0_.</t>
  </si>
  <si>
    <t>Проголосовали: «ЗА» - 9, «ПРОТИВ» -  0, «ВОЗДЕРЖАЛИСЬ» - 0.</t>
  </si>
  <si>
    <t>Постановили:</t>
  </si>
  <si>
    <r>
      <rPr>
        <sz val="18"/>
        <color indexed="8"/>
        <rFont val="Times New Roman"/>
        <family val="0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экологии</t>
    </r>
    <r>
      <rPr>
        <b/>
        <sz val="18"/>
        <rFont val="Times New Roman"/>
        <family val="0"/>
      </rPr>
      <t xml:space="preserve"> </t>
    </r>
    <r>
      <rPr>
        <sz val="18"/>
        <rFont val="Times New Roman"/>
        <family val="0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</si>
  <si>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экологии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</si>
  <si>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</si>
  <si>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</si>
  <si>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</si>
  <si>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</si>
  <si>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</si>
  <si>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</si>
  <si>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</si>
  <si>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</si>
  <si>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</si>
  <si>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</si>
  <si>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</si>
  <si>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</si>
  <si>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</si>
  <si>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</si>
  <si>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</si>
  <si>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</si>
  <si>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</si>
  <si>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</si>
  <si>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</si>
  <si>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</si>
  <si>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</si>
  <si>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</si>
  <si>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</si>
  <si>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</si>
  <si>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Э0714</t>
  </si>
  <si>
    <t>Соловченко</t>
  </si>
  <si>
    <t>Илья</t>
  </si>
  <si>
    <t>Алексеевич</t>
  </si>
  <si>
    <t>М</t>
  </si>
  <si>
    <t>Российская Федерация</t>
  </si>
  <si>
    <t>Тамбовское областное государственное автономное общеобразовательное учреждение "Мичуринский лицей-интернат"</t>
  </si>
  <si>
    <t>9 (7)</t>
  </si>
  <si>
    <t>победитель</t>
  </si>
  <si>
    <t>Трунов Александр Юрьевич</t>
  </si>
  <si>
    <t>Э0817</t>
  </si>
  <si>
    <t>Логунова</t>
  </si>
  <si>
    <t>Ульяна</t>
  </si>
  <si>
    <t>Дмитриевна</t>
  </si>
  <si>
    <t>Ж</t>
  </si>
  <si>
    <t>9 (8)</t>
  </si>
  <si>
    <t>призер</t>
  </si>
  <si>
    <t>Э0902</t>
  </si>
  <si>
    <t>Бекетова</t>
  </si>
  <si>
    <t>Кристина</t>
  </si>
  <si>
    <t>Андреевна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</si>
  <si>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</si>
  <si>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участник</t>
  </si>
  <si>
    <t>Шатилова Ирина Вячеславовна</t>
  </si>
  <si>
    <t>Э0606</t>
  </si>
  <si>
    <t xml:space="preserve">Мясников </t>
  </si>
  <si>
    <t>Владимир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</si>
  <si>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</si>
  <si>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9 (6)</t>
  </si>
  <si>
    <t>Краснослободцева Любовь Дмитриевна</t>
  </si>
  <si>
    <t>Э0904</t>
  </si>
  <si>
    <t>Дьяконова</t>
  </si>
  <si>
    <t>Алёна</t>
  </si>
  <si>
    <t>Денисовна</t>
  </si>
  <si>
    <t xml:space="preserve">Муниципальное бюджетное общеобразовательное учреждение «Средняя общеобразовательная школа №1» </t>
  </si>
  <si>
    <t>Шатилова Ирина Вячесловавна</t>
  </si>
  <si>
    <t>Э0711</t>
  </si>
  <si>
    <t>Шинкарёв</t>
  </si>
  <si>
    <t>Константин</t>
  </si>
  <si>
    <t>Дмитриевич</t>
  </si>
  <si>
    <t>Э0910</t>
  </si>
  <si>
    <t>Гриднева</t>
  </si>
  <si>
    <t>Э1003</t>
  </si>
  <si>
    <t>Стребкова</t>
  </si>
  <si>
    <t>Полина</t>
  </si>
  <si>
    <t>Валентиновна</t>
  </si>
  <si>
    <t>Э1015</t>
  </si>
  <si>
    <t>Степанова</t>
  </si>
  <si>
    <t>Дарья</t>
  </si>
  <si>
    <t>Игнатова Вера Юрьевна</t>
  </si>
  <si>
    <t>Э1013</t>
  </si>
  <si>
    <t xml:space="preserve">Толпеева </t>
  </si>
  <si>
    <t>Екатерина</t>
  </si>
  <si>
    <t>Максимовна</t>
  </si>
  <si>
    <t>ж</t>
  </si>
  <si>
    <t>Муниципальное бюджетное общеобразовательное учреждение  "Средняя общеобразовательная школа №15"</t>
  </si>
  <si>
    <t>Кожевникова Оксана Васильевна</t>
  </si>
  <si>
    <t>Э1016</t>
  </si>
  <si>
    <t>Карасева</t>
  </si>
  <si>
    <t>Сергеевна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</si>
  <si>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</si>
  <si>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Плужникова Светлана Анатольевна</t>
  </si>
  <si>
    <t>Э1009</t>
  </si>
  <si>
    <t>Иванов</t>
  </si>
  <si>
    <t>Романович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</si>
  <si>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</si>
  <si>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Алексеева Ирина Владимировна</t>
  </si>
  <si>
    <t>Э1008</t>
  </si>
  <si>
    <t>Дегтерев</t>
  </si>
  <si>
    <t xml:space="preserve">Алексей </t>
  </si>
  <si>
    <t>Владиславович</t>
  </si>
  <si>
    <t>Э1130</t>
  </si>
  <si>
    <t>Дедов</t>
  </si>
  <si>
    <t>Андрей</t>
  </si>
  <si>
    <t>Андреевич</t>
  </si>
  <si>
    <t>Э1118</t>
  </si>
  <si>
    <t>Гудкова</t>
  </si>
  <si>
    <t>муниципальное автономное  общеобразовательное учреждение  "Средняя общеобразовательная школа №5 "Научно-технологический центр им. И.В. Мичурина"</t>
  </si>
  <si>
    <t>Фионова Людмила Александровна</t>
  </si>
  <si>
    <t>Э1123</t>
  </si>
  <si>
    <t>Криволапова</t>
  </si>
  <si>
    <t>Марина</t>
  </si>
  <si>
    <t>Витальевна</t>
  </si>
  <si>
    <t>Фролова Екатерина Сергеевна</t>
  </si>
  <si>
    <t>Э1125</t>
  </si>
  <si>
    <t>Шаталов</t>
  </si>
  <si>
    <t>Алан</t>
  </si>
  <si>
    <t>Сергеевич</t>
  </si>
  <si>
    <t>м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</si>
  <si>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И.В.Мичурина""</t>
  </si>
  <si>
    <t>Э1129</t>
  </si>
  <si>
    <t>Сапрыкин</t>
  </si>
  <si>
    <t>Денис</t>
  </si>
  <si>
    <t>Э1120</t>
  </si>
  <si>
    <t>Ким</t>
  </si>
  <si>
    <t>Вероника</t>
  </si>
  <si>
    <t>Григорьевна</t>
  </si>
  <si>
    <t>Э1131</t>
  </si>
  <si>
    <t>Скворцов</t>
  </si>
  <si>
    <t xml:space="preserve">Сергей </t>
  </si>
  <si>
    <t>Александрович</t>
  </si>
  <si>
    <t>Э1124</t>
  </si>
  <si>
    <t>Желтикова</t>
  </si>
  <si>
    <t>Алена</t>
  </si>
  <si>
    <t>Юрьевна</t>
  </si>
  <si>
    <t>Э1127</t>
  </si>
  <si>
    <t>Черников</t>
  </si>
  <si>
    <t>Анатолий</t>
  </si>
  <si>
    <t>Э1126</t>
  </si>
  <si>
    <t>Никитин</t>
  </si>
  <si>
    <t>Дмитрий</t>
  </si>
  <si>
    <t>Э1122</t>
  </si>
  <si>
    <t>Микляева</t>
  </si>
  <si>
    <t>Валерия</t>
  </si>
  <si>
    <t>х</t>
  </si>
  <si>
    <t>Э1121</t>
  </si>
  <si>
    <t>Харитонова</t>
  </si>
  <si>
    <t>Василиса</t>
  </si>
  <si>
    <t>Ивановна</t>
  </si>
  <si>
    <t>Председатель жюри: Журавлева Лилия Анатольевна</t>
  </si>
  <si>
    <t>Секретарь жюри: Плужникова Светлана Анатольевна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</si>
</sst>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0">
    <font>
      <sz val="8"/>
      <color indexed="8"/>
      <name val="Tahoma"/>
      <family val="0"/>
    </font>
    <font>
      <sz val="10"/>
      <name val="Arial"/>
      <family val="0"/>
    </font>
    <font>
      <sz val="11"/>
      <color indexed="8"/>
      <name val="Calibri"/>
      <family val="0"/>
    </font>
    <font>
      <b/>
      <sz val="18"/>
      <color indexed="8"/>
      <name val="Times New Roman"/>
      <family val="0"/>
    </font>
    <font>
      <sz val="18"/>
      <color indexed="8"/>
      <name val="Times New Roman"/>
      <family val="0"/>
    </font>
    <font>
      <b/>
      <sz val="18"/>
      <name val="Times New Roman"/>
      <family val="0"/>
    </font>
    <font>
      <sz val="18"/>
      <name val="Times New Roman"/>
      <family val="0"/>
    </font>
    <font>
      <b/>
      <sz val="14"/>
      <color indexed="8"/>
      <name val="Times New Roman"/>
      <family val="0"/>
    </font>
    <font>
      <sz val="11"/>
      <name val="Calibri"/>
      <family val="0"/>
    </font>
    <font>
      <sz val="14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 wrapText="1"/>
      <protection/>
    </xf>
    <xf numFmtId="164" fontId="4" fillId="0" borderId="0" xfId="0" applyNumberFormat="1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4" fillId="2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left" vertical="center" wrapText="1" indent="15"/>
      <protection/>
    </xf>
    <xf numFmtId="164" fontId="7" fillId="3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NumberFormat="1" applyFont="1" applyFill="1" applyBorder="1" applyAlignment="1" applyProtection="1">
      <alignment horizontal="center" vertical="center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165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4" borderId="2" xfId="0" applyNumberFormat="1" applyFont="1" applyFill="1" applyBorder="1" applyAlignment="1" applyProtection="1">
      <alignment horizontal="center" vertical="center" wrapText="1"/>
      <protection/>
    </xf>
    <xf numFmtId="164" fontId="9" fillId="5" borderId="2" xfId="0" applyNumberFormat="1" applyFont="1" applyFill="1" applyBorder="1" applyAlignment="1" applyProtection="1">
      <alignment horizontal="center" vertical="center" wrapText="1"/>
      <protection/>
    </xf>
    <xf numFmtId="167" fontId="9" fillId="5" borderId="2" xfId="0" applyNumberFormat="1" applyFont="1" applyFill="1" applyBorder="1" applyAlignment="1" applyProtection="1">
      <alignment horizontal="center" vertical="center" wrapText="1"/>
      <protection/>
    </xf>
    <xf numFmtId="164" fontId="9" fillId="2" borderId="2" xfId="0" applyNumberFormat="1" applyFont="1" applyFill="1" applyBorder="1" applyAlignment="1" applyProtection="1">
      <alignment horizontal="center" vertical="center" wrapText="1"/>
      <protection/>
    </xf>
    <xf numFmtId="164" fontId="9" fillId="6" borderId="2" xfId="0" applyNumberFormat="1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/>
      <protection/>
    </xf>
    <xf numFmtId="168" fontId="9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showOutlineSymbols="0" defaultGridColor="0" zoomScale="60" zoomScaleNormal="60" colorId="30" workbookViewId="0" topLeftCell="A36">
      <selection activeCell="A1" sqref="A1:AB46"/>
    </sheetView>
  </sheetViews>
  <sheetFormatPr defaultColWidth="9.33203125" defaultRowHeight="15" customHeight="1"/>
  <cols>
    <col min="1" max="1" width="10.66015625" style="1" customWidth="1"/>
    <col min="2" max="2" width="22.66015625" style="1" customWidth="1"/>
    <col min="3" max="3" width="15" style="1" customWidth="1"/>
    <col min="4" max="4" width="24.16015625" style="1" customWidth="1"/>
    <col min="5" max="5" width="21.83203125" style="1" customWidth="1"/>
    <col min="6" max="6" width="26.33203125" style="1" customWidth="1"/>
    <col min="7" max="7" width="10.66015625" style="1" customWidth="1"/>
    <col min="8" max="8" width="17.83203125" style="1" customWidth="1"/>
    <col min="9" max="9" width="20.83203125" style="1" customWidth="1"/>
    <col min="10" max="10" width="62.83203125" style="1" customWidth="1"/>
    <col min="11" max="11" width="10" style="1" customWidth="1"/>
    <col min="12" max="15" width="7.16015625" style="1" customWidth="1"/>
    <col min="16" max="16" width="14.33203125" style="1" customWidth="1"/>
    <col min="17" max="18" width="15.83203125" style="1" customWidth="1"/>
    <col min="19" max="19" width="13.16015625" style="1" customWidth="1"/>
    <col min="20" max="20" width="17.83203125" style="1" customWidth="1"/>
    <col min="21" max="21" width="19" style="1" customWidth="1"/>
    <col min="22" max="22" width="27.5" style="1" customWidth="1"/>
    <col min="23" max="16384" width="10.66015625" style="1" customWidth="1"/>
  </cols>
  <sheetData>
    <row r="1" spans="1:28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M4" s="3"/>
      <c r="N4" s="3" t="s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1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1" customHeight="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1.75" customHeight="1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1" customHeight="1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1" customHeight="1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24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"/>
    </row>
    <row r="15" spans="1:28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20.25" customHeight="1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21.75" customHeight="1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1" customHeight="1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20.25" customHeight="1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1.75" customHeight="1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="4" customFormat="1" ht="21" customHeight="1">
      <c r="A23" s="4" t="s">
        <v>16</v>
      </c>
    </row>
    <row r="24" s="4" customFormat="1" ht="21.75" customHeight="1">
      <c r="A24" s="4" t="s">
        <v>17</v>
      </c>
    </row>
    <row r="25" s="4" customFormat="1" ht="21.75" customHeight="1">
      <c r="A25" s="4" t="s">
        <v>18</v>
      </c>
    </row>
    <row r="26" spans="1:28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="4" customFormat="1" ht="21" customHeight="1">
      <c r="A27" s="4" t="s">
        <v>19</v>
      </c>
    </row>
    <row r="28" s="4" customFormat="1" ht="15" customHeight="1"/>
    <row r="29" spans="1:28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21.75" customHeight="1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8"/>
      <c r="AB30" s="8"/>
    </row>
    <row r="31" spans="1:28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0.25" customHeight="1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21.75" customHeight="1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15" customHeight="1">
      <c r="C38" s="13"/>
    </row>
    <row r="39" spans="1:22" ht="96" customHeight="1">
      <c r="A39" s="14" t="s">
        <v>25</v>
      </c>
      <c r="B39" s="15" t="s">
        <v>26</v>
      </c>
      <c r="C39" s="14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4" t="s">
        <v>34</v>
      </c>
      <c r="K39" s="16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6" t="s">
        <v>43</v>
      </c>
      <c r="T39" s="16" t="s">
        <v>44</v>
      </c>
      <c r="U39" s="14" t="s">
        <v>45</v>
      </c>
      <c r="V39" s="16" t="s">
        <v>46</v>
      </c>
    </row>
    <row r="40" spans="1:22" ht="63" customHeight="1">
      <c r="A40" s="17">
        <v>1</v>
      </c>
      <c r="B40" s="18" t="s">
        <v>47</v>
      </c>
      <c r="C40" s="18" t="s">
        <v>48</v>
      </c>
      <c r="D40" s="18" t="s">
        <v>49</v>
      </c>
      <c r="E40" s="18" t="s">
        <v>50</v>
      </c>
      <c r="F40" s="18" t="s">
        <v>51</v>
      </c>
      <c r="G40" s="18" t="s">
        <v>52</v>
      </c>
      <c r="H40" s="19">
        <v>40136</v>
      </c>
      <c r="I40" s="18" t="s">
        <v>53</v>
      </c>
      <c r="J40" s="18" t="s">
        <v>54</v>
      </c>
      <c r="K40" s="18" t="s">
        <v>55</v>
      </c>
      <c r="L40" s="20">
        <v>3</v>
      </c>
      <c r="M40" s="20">
        <v>2</v>
      </c>
      <c r="N40" s="20">
        <v>8</v>
      </c>
      <c r="O40" s="20">
        <v>4</v>
      </c>
      <c r="P40" s="21">
        <f aca="true" t="shared" si="0" ref="P40:P64">SUM(L40:O40)</f>
        <v>17</v>
      </c>
      <c r="Q40" s="20">
        <v>30</v>
      </c>
      <c r="R40" s="22">
        <f aca="true" t="shared" si="1" ref="R40:R64">P40/Q40</f>
        <v>0.5666666666666667</v>
      </c>
      <c r="S40" s="23"/>
      <c r="T40" s="23">
        <f aca="true" t="shared" si="2" ref="T40:T64">SUM(P40,S40)</f>
        <v>17</v>
      </c>
      <c r="U40" s="24" t="s">
        <v>56</v>
      </c>
      <c r="V40" s="18" t="s">
        <v>57</v>
      </c>
    </row>
    <row r="41" spans="1:22" ht="67.5" customHeight="1">
      <c r="A41" s="17">
        <v>2</v>
      </c>
      <c r="B41" s="18" t="s">
        <v>47</v>
      </c>
      <c r="C41" s="18" t="s">
        <v>58</v>
      </c>
      <c r="D41" s="18" t="s">
        <v>59</v>
      </c>
      <c r="E41" s="18" t="s">
        <v>60</v>
      </c>
      <c r="F41" s="18" t="s">
        <v>61</v>
      </c>
      <c r="G41" s="18" t="s">
        <v>62</v>
      </c>
      <c r="H41" s="19">
        <v>39936</v>
      </c>
      <c r="I41" s="18" t="s">
        <v>53</v>
      </c>
      <c r="J41" s="18" t="s">
        <v>54</v>
      </c>
      <c r="K41" s="18" t="s">
        <v>63</v>
      </c>
      <c r="L41" s="20">
        <v>3</v>
      </c>
      <c r="M41" s="20">
        <v>3</v>
      </c>
      <c r="N41" s="20">
        <v>0</v>
      </c>
      <c r="O41" s="20">
        <v>4</v>
      </c>
      <c r="P41" s="21">
        <f t="shared" si="0"/>
        <v>10</v>
      </c>
      <c r="Q41" s="20">
        <v>30</v>
      </c>
      <c r="R41" s="22">
        <f t="shared" si="1"/>
        <v>0.3333333333333333</v>
      </c>
      <c r="S41" s="23">
        <v>2</v>
      </c>
      <c r="T41" s="23">
        <f t="shared" si="2"/>
        <v>12</v>
      </c>
      <c r="U41" s="24" t="s">
        <v>64</v>
      </c>
      <c r="V41" s="18" t="s">
        <v>57</v>
      </c>
    </row>
    <row r="42" spans="1:22" ht="57.75" customHeight="1">
      <c r="A42" s="17">
        <v>3</v>
      </c>
      <c r="B42" s="18" t="s">
        <v>47</v>
      </c>
      <c r="C42" s="25" t="s">
        <v>65</v>
      </c>
      <c r="D42" s="18" t="s">
        <v>66</v>
      </c>
      <c r="E42" s="18" t="s">
        <v>67</v>
      </c>
      <c r="F42" s="18" t="s">
        <v>68</v>
      </c>
      <c r="G42" s="18" t="s">
        <v>62</v>
      </c>
      <c r="H42" s="19">
        <v>39636</v>
      </c>
      <c r="I42" s="18" t="s">
        <v>53</v>
      </c>
      <c r="J42" s="18" t="s">
        <v>69</v>
      </c>
      <c r="K42" s="18">
        <v>9</v>
      </c>
      <c r="L42" s="20">
        <v>4</v>
      </c>
      <c r="M42" s="20">
        <v>1</v>
      </c>
      <c r="N42" s="20">
        <v>2</v>
      </c>
      <c r="O42" s="20">
        <v>1</v>
      </c>
      <c r="P42" s="21">
        <f t="shared" si="0"/>
        <v>8</v>
      </c>
      <c r="Q42" s="20">
        <v>30</v>
      </c>
      <c r="R42" s="22">
        <f t="shared" si="1"/>
        <v>0.26666666666666666</v>
      </c>
      <c r="S42" s="17"/>
      <c r="T42" s="23">
        <f t="shared" si="2"/>
        <v>8</v>
      </c>
      <c r="U42" s="24" t="s">
        <v>70</v>
      </c>
      <c r="V42" s="18" t="s">
        <v>71</v>
      </c>
    </row>
    <row r="43" spans="1:22" ht="62.25" customHeight="1">
      <c r="A43" s="17">
        <v>4</v>
      </c>
      <c r="B43" s="18" t="s">
        <v>47</v>
      </c>
      <c r="C43" s="26" t="s">
        <v>72</v>
      </c>
      <c r="D43" s="18" t="s">
        <v>73</v>
      </c>
      <c r="E43" s="18" t="s">
        <v>74</v>
      </c>
      <c r="F43" s="18" t="s">
        <v>51</v>
      </c>
      <c r="G43" s="18" t="s">
        <v>52</v>
      </c>
      <c r="H43" s="19">
        <v>40613</v>
      </c>
      <c r="I43" s="18" t="s">
        <v>53</v>
      </c>
      <c r="J43" s="18" t="s">
        <v>75</v>
      </c>
      <c r="K43" s="18" t="s">
        <v>76</v>
      </c>
      <c r="L43" s="20">
        <v>1</v>
      </c>
      <c r="M43" s="20">
        <v>0</v>
      </c>
      <c r="N43" s="20">
        <v>4</v>
      </c>
      <c r="O43" s="20">
        <v>2</v>
      </c>
      <c r="P43" s="21">
        <f t="shared" si="0"/>
        <v>7</v>
      </c>
      <c r="Q43" s="20">
        <v>30</v>
      </c>
      <c r="R43" s="22">
        <f t="shared" si="1"/>
        <v>0.23333333333333334</v>
      </c>
      <c r="S43" s="23"/>
      <c r="T43" s="23">
        <f t="shared" si="2"/>
        <v>7</v>
      </c>
      <c r="U43" s="24" t="s">
        <v>70</v>
      </c>
      <c r="V43" s="18" t="s">
        <v>77</v>
      </c>
    </row>
    <row r="44" spans="1:22" ht="54" customHeight="1">
      <c r="A44" s="17">
        <v>6</v>
      </c>
      <c r="B44" s="18" t="s">
        <v>47</v>
      </c>
      <c r="C44" s="18" t="s">
        <v>78</v>
      </c>
      <c r="D44" s="18" t="s">
        <v>79</v>
      </c>
      <c r="E44" s="18" t="s">
        <v>80</v>
      </c>
      <c r="F44" s="18" t="s">
        <v>81</v>
      </c>
      <c r="G44" s="18" t="s">
        <v>62</v>
      </c>
      <c r="H44" s="19">
        <v>39662</v>
      </c>
      <c r="I44" s="18" t="s">
        <v>53</v>
      </c>
      <c r="J44" s="18" t="s">
        <v>82</v>
      </c>
      <c r="K44" s="18">
        <v>9</v>
      </c>
      <c r="L44" s="20">
        <v>3</v>
      </c>
      <c r="M44" s="20">
        <v>1</v>
      </c>
      <c r="N44" s="20">
        <v>2</v>
      </c>
      <c r="O44" s="20">
        <v>0</v>
      </c>
      <c r="P44" s="21">
        <f t="shared" si="0"/>
        <v>6</v>
      </c>
      <c r="Q44" s="20">
        <v>30</v>
      </c>
      <c r="R44" s="22">
        <f t="shared" si="1"/>
        <v>0.2</v>
      </c>
      <c r="S44" s="23"/>
      <c r="T44" s="23">
        <f t="shared" si="2"/>
        <v>6</v>
      </c>
      <c r="U44" s="24" t="s">
        <v>70</v>
      </c>
      <c r="V44" s="18" t="s">
        <v>83</v>
      </c>
    </row>
    <row r="45" spans="1:22" ht="90" customHeight="1">
      <c r="A45" s="17">
        <v>5</v>
      </c>
      <c r="B45" s="18" t="s">
        <v>47</v>
      </c>
      <c r="C45" s="18" t="s">
        <v>84</v>
      </c>
      <c r="D45" s="18" t="s">
        <v>85</v>
      </c>
      <c r="E45" s="18" t="s">
        <v>86</v>
      </c>
      <c r="F45" s="18" t="s">
        <v>87</v>
      </c>
      <c r="G45" s="18" t="s">
        <v>52</v>
      </c>
      <c r="H45" s="19">
        <v>40465</v>
      </c>
      <c r="I45" s="18" t="s">
        <v>53</v>
      </c>
      <c r="J45" s="18" t="s">
        <v>54</v>
      </c>
      <c r="K45" s="18" t="s">
        <v>55</v>
      </c>
      <c r="L45" s="20">
        <v>1</v>
      </c>
      <c r="M45" s="20">
        <v>1</v>
      </c>
      <c r="N45" s="20">
        <v>0</v>
      </c>
      <c r="O45" s="20">
        <v>3</v>
      </c>
      <c r="P45" s="21">
        <f t="shared" si="0"/>
        <v>5</v>
      </c>
      <c r="Q45" s="20">
        <v>30</v>
      </c>
      <c r="R45" s="22">
        <f t="shared" si="1"/>
        <v>0.16666666666666666</v>
      </c>
      <c r="S45" s="23"/>
      <c r="T45" s="23">
        <f t="shared" si="2"/>
        <v>5</v>
      </c>
      <c r="U45" s="24" t="s">
        <v>70</v>
      </c>
      <c r="V45" s="18" t="s">
        <v>57</v>
      </c>
    </row>
    <row r="46" spans="1:22" ht="66" customHeight="1">
      <c r="A46" s="17">
        <v>7</v>
      </c>
      <c r="B46" s="18" t="s">
        <v>47</v>
      </c>
      <c r="C46" s="18" t="s">
        <v>88</v>
      </c>
      <c r="D46" s="18" t="s">
        <v>89</v>
      </c>
      <c r="E46" s="18" t="s">
        <v>80</v>
      </c>
      <c r="F46" s="18" t="s">
        <v>81</v>
      </c>
      <c r="G46" s="18" t="s">
        <v>62</v>
      </c>
      <c r="H46" s="19">
        <v>39617</v>
      </c>
      <c r="I46" s="18" t="s">
        <v>53</v>
      </c>
      <c r="J46" s="18" t="s">
        <v>82</v>
      </c>
      <c r="K46" s="18">
        <v>9</v>
      </c>
      <c r="L46" s="20">
        <v>1</v>
      </c>
      <c r="M46" s="20">
        <v>1</v>
      </c>
      <c r="N46" s="20">
        <v>2</v>
      </c>
      <c r="O46" s="20">
        <v>0</v>
      </c>
      <c r="P46" s="21">
        <f t="shared" si="0"/>
        <v>4</v>
      </c>
      <c r="Q46" s="20">
        <v>30</v>
      </c>
      <c r="R46" s="22">
        <f t="shared" si="1"/>
        <v>0.13333333333333333</v>
      </c>
      <c r="S46" s="23"/>
      <c r="T46" s="23">
        <f t="shared" si="2"/>
        <v>4</v>
      </c>
      <c r="U46" s="24" t="s">
        <v>70</v>
      </c>
      <c r="V46" s="18" t="s">
        <v>83</v>
      </c>
    </row>
    <row r="47" spans="1:22" ht="63.75" customHeight="1">
      <c r="A47" s="17">
        <v>8</v>
      </c>
      <c r="B47" s="18" t="s">
        <v>47</v>
      </c>
      <c r="C47" s="18" t="s">
        <v>90</v>
      </c>
      <c r="D47" s="18" t="s">
        <v>91</v>
      </c>
      <c r="E47" s="18" t="s">
        <v>92</v>
      </c>
      <c r="F47" s="18" t="s">
        <v>93</v>
      </c>
      <c r="G47" s="18" t="s">
        <v>62</v>
      </c>
      <c r="H47" s="19">
        <v>39448</v>
      </c>
      <c r="I47" s="18" t="s">
        <v>53</v>
      </c>
      <c r="J47" s="18" t="s">
        <v>75</v>
      </c>
      <c r="K47" s="18">
        <v>10</v>
      </c>
      <c r="L47" s="20">
        <v>2</v>
      </c>
      <c r="M47" s="20">
        <v>2</v>
      </c>
      <c r="N47" s="20">
        <v>2</v>
      </c>
      <c r="O47" s="20">
        <v>6</v>
      </c>
      <c r="P47" s="21">
        <f t="shared" si="0"/>
        <v>12</v>
      </c>
      <c r="Q47" s="20">
        <v>30</v>
      </c>
      <c r="R47" s="22">
        <f t="shared" si="1"/>
        <v>0.4</v>
      </c>
      <c r="S47" s="23"/>
      <c r="T47" s="23">
        <f t="shared" si="2"/>
        <v>12</v>
      </c>
      <c r="U47" s="24" t="s">
        <v>64</v>
      </c>
      <c r="V47" s="18" t="s">
        <v>77</v>
      </c>
    </row>
    <row r="48" spans="1:22" ht="63.75" customHeight="1">
      <c r="A48" s="17">
        <v>9</v>
      </c>
      <c r="B48" s="18" t="s">
        <v>47</v>
      </c>
      <c r="C48" s="18" t="s">
        <v>94</v>
      </c>
      <c r="D48" s="18" t="s">
        <v>95</v>
      </c>
      <c r="E48" s="18" t="s">
        <v>96</v>
      </c>
      <c r="F48" s="18" t="s">
        <v>61</v>
      </c>
      <c r="G48" s="18" t="s">
        <v>62</v>
      </c>
      <c r="H48" s="19">
        <v>39259</v>
      </c>
      <c r="I48" s="18" t="s">
        <v>53</v>
      </c>
      <c r="J48" s="18" t="s">
        <v>82</v>
      </c>
      <c r="K48" s="18">
        <v>10</v>
      </c>
      <c r="L48" s="20">
        <v>1</v>
      </c>
      <c r="M48" s="20">
        <v>3</v>
      </c>
      <c r="N48" s="20">
        <v>2</v>
      </c>
      <c r="O48" s="20">
        <v>5</v>
      </c>
      <c r="P48" s="21">
        <f t="shared" si="0"/>
        <v>11</v>
      </c>
      <c r="Q48" s="20">
        <v>30</v>
      </c>
      <c r="R48" s="22">
        <f t="shared" si="1"/>
        <v>0.36666666666666664</v>
      </c>
      <c r="S48" s="23"/>
      <c r="T48" s="23">
        <f t="shared" si="2"/>
        <v>11</v>
      </c>
      <c r="U48" s="24" t="s">
        <v>64</v>
      </c>
      <c r="V48" s="18" t="s">
        <v>97</v>
      </c>
    </row>
    <row r="49" spans="1:22" ht="48" customHeight="1">
      <c r="A49" s="17">
        <v>10</v>
      </c>
      <c r="B49" s="18" t="s">
        <v>47</v>
      </c>
      <c r="C49" s="18" t="s">
        <v>98</v>
      </c>
      <c r="D49" s="18" t="s">
        <v>99</v>
      </c>
      <c r="E49" s="18" t="s">
        <v>100</v>
      </c>
      <c r="F49" s="18" t="s">
        <v>101</v>
      </c>
      <c r="G49" s="18" t="s">
        <v>102</v>
      </c>
      <c r="H49" s="19">
        <v>39165</v>
      </c>
      <c r="I49" s="18" t="s">
        <v>53</v>
      </c>
      <c r="J49" s="18" t="s">
        <v>103</v>
      </c>
      <c r="K49" s="18">
        <v>10</v>
      </c>
      <c r="L49" s="20">
        <v>1</v>
      </c>
      <c r="M49" s="20">
        <v>2</v>
      </c>
      <c r="N49" s="20">
        <v>2</v>
      </c>
      <c r="O49" s="20">
        <v>6</v>
      </c>
      <c r="P49" s="21">
        <f t="shared" si="0"/>
        <v>11</v>
      </c>
      <c r="Q49" s="20">
        <v>30</v>
      </c>
      <c r="R49" s="22">
        <f t="shared" si="1"/>
        <v>0.36666666666666664</v>
      </c>
      <c r="S49" s="23"/>
      <c r="T49" s="23">
        <f t="shared" si="2"/>
        <v>11</v>
      </c>
      <c r="U49" s="24" t="s">
        <v>64</v>
      </c>
      <c r="V49" s="18" t="s">
        <v>104</v>
      </c>
    </row>
    <row r="50" spans="1:22" ht="95.25" customHeight="1">
      <c r="A50" s="17">
        <v>11</v>
      </c>
      <c r="B50" s="18" t="s">
        <v>47</v>
      </c>
      <c r="C50" s="18" t="s">
        <v>105</v>
      </c>
      <c r="D50" s="18" t="s">
        <v>106</v>
      </c>
      <c r="E50" s="18" t="s">
        <v>60</v>
      </c>
      <c r="F50" s="18" t="s">
        <v>107</v>
      </c>
      <c r="G50" s="18" t="s">
        <v>62</v>
      </c>
      <c r="H50" s="19">
        <v>39381</v>
      </c>
      <c r="I50" s="18" t="s">
        <v>53</v>
      </c>
      <c r="J50" s="18" t="s">
        <v>108</v>
      </c>
      <c r="K50" s="18">
        <v>10</v>
      </c>
      <c r="L50" s="20">
        <v>2</v>
      </c>
      <c r="M50" s="20">
        <v>4</v>
      </c>
      <c r="N50" s="20">
        <v>0</v>
      </c>
      <c r="O50" s="20">
        <v>3</v>
      </c>
      <c r="P50" s="21">
        <f t="shared" si="0"/>
        <v>9</v>
      </c>
      <c r="Q50" s="20">
        <v>30</v>
      </c>
      <c r="R50" s="22">
        <f t="shared" si="1"/>
        <v>0.3</v>
      </c>
      <c r="S50" s="23"/>
      <c r="T50" s="23">
        <f t="shared" si="2"/>
        <v>9</v>
      </c>
      <c r="U50" s="24" t="s">
        <v>70</v>
      </c>
      <c r="V50" s="18" t="s">
        <v>109</v>
      </c>
    </row>
    <row r="51" spans="1:22" ht="48" customHeight="1">
      <c r="A51" s="17">
        <v>12</v>
      </c>
      <c r="B51" s="18" t="s">
        <v>47</v>
      </c>
      <c r="C51" s="25" t="s">
        <v>110</v>
      </c>
      <c r="D51" s="18" t="s">
        <v>111</v>
      </c>
      <c r="E51" s="18" t="s">
        <v>50</v>
      </c>
      <c r="F51" s="18" t="s">
        <v>112</v>
      </c>
      <c r="G51" s="18" t="s">
        <v>52</v>
      </c>
      <c r="H51" s="19">
        <v>39239</v>
      </c>
      <c r="I51" s="18" t="s">
        <v>53</v>
      </c>
      <c r="J51" s="18" t="s">
        <v>113</v>
      </c>
      <c r="K51" s="18">
        <v>10</v>
      </c>
      <c r="L51" s="20">
        <v>3</v>
      </c>
      <c r="M51" s="20">
        <v>3</v>
      </c>
      <c r="N51" s="20">
        <v>0</v>
      </c>
      <c r="O51" s="20">
        <v>2</v>
      </c>
      <c r="P51" s="21">
        <f t="shared" si="0"/>
        <v>8</v>
      </c>
      <c r="Q51" s="20">
        <v>30</v>
      </c>
      <c r="R51" s="22">
        <f t="shared" si="1"/>
        <v>0.26666666666666666</v>
      </c>
      <c r="S51" s="23"/>
      <c r="T51" s="23">
        <f t="shared" si="2"/>
        <v>8</v>
      </c>
      <c r="U51" s="24" t="s">
        <v>70</v>
      </c>
      <c r="V51" s="18" t="s">
        <v>114</v>
      </c>
    </row>
    <row r="52" spans="1:22" ht="48" customHeight="1">
      <c r="A52" s="17">
        <v>13</v>
      </c>
      <c r="B52" s="18" t="s">
        <v>47</v>
      </c>
      <c r="C52" s="26" t="s">
        <v>115</v>
      </c>
      <c r="D52" s="18" t="s">
        <v>116</v>
      </c>
      <c r="E52" s="18" t="s">
        <v>117</v>
      </c>
      <c r="F52" s="18" t="s">
        <v>118</v>
      </c>
      <c r="G52" s="18" t="s">
        <v>52</v>
      </c>
      <c r="H52" s="19">
        <v>39399</v>
      </c>
      <c r="I52" s="18" t="s">
        <v>53</v>
      </c>
      <c r="J52" s="18" t="s">
        <v>82</v>
      </c>
      <c r="K52" s="18">
        <v>10</v>
      </c>
      <c r="L52" s="20">
        <v>0</v>
      </c>
      <c r="M52" s="20">
        <v>1</v>
      </c>
      <c r="N52" s="20">
        <v>0</v>
      </c>
      <c r="O52" s="20">
        <v>1</v>
      </c>
      <c r="P52" s="21">
        <f t="shared" si="0"/>
        <v>2</v>
      </c>
      <c r="Q52" s="20">
        <v>30</v>
      </c>
      <c r="R52" s="22">
        <f t="shared" si="1"/>
        <v>0.06666666666666667</v>
      </c>
      <c r="S52" s="23"/>
      <c r="T52" s="23">
        <f t="shared" si="2"/>
        <v>2</v>
      </c>
      <c r="U52" s="24" t="s">
        <v>70</v>
      </c>
      <c r="V52" s="18" t="s">
        <v>97</v>
      </c>
    </row>
    <row r="53" spans="1:22" ht="79.5" customHeight="1">
      <c r="A53" s="17">
        <v>14</v>
      </c>
      <c r="B53" s="18" t="s">
        <v>47</v>
      </c>
      <c r="C53" s="18" t="s">
        <v>119</v>
      </c>
      <c r="D53" s="18" t="s">
        <v>120</v>
      </c>
      <c r="E53" s="18" t="s">
        <v>121</v>
      </c>
      <c r="F53" s="18" t="s">
        <v>122</v>
      </c>
      <c r="G53" s="18" t="s">
        <v>52</v>
      </c>
      <c r="H53" s="19">
        <v>39163</v>
      </c>
      <c r="I53" s="18" t="s">
        <v>53</v>
      </c>
      <c r="J53" s="18" t="s">
        <v>54</v>
      </c>
      <c r="K53" s="18">
        <v>11</v>
      </c>
      <c r="L53" s="20">
        <v>5</v>
      </c>
      <c r="M53" s="20">
        <v>2</v>
      </c>
      <c r="N53" s="20">
        <v>10</v>
      </c>
      <c r="O53" s="20">
        <v>7</v>
      </c>
      <c r="P53" s="21">
        <f t="shared" si="0"/>
        <v>24</v>
      </c>
      <c r="Q53" s="20">
        <v>30</v>
      </c>
      <c r="R53" s="22">
        <f t="shared" si="1"/>
        <v>0.8</v>
      </c>
      <c r="S53" s="23"/>
      <c r="T53" s="23">
        <f t="shared" si="2"/>
        <v>24</v>
      </c>
      <c r="U53" s="24" t="s">
        <v>56</v>
      </c>
      <c r="V53" s="18" t="s">
        <v>57</v>
      </c>
    </row>
    <row r="54" spans="1:22" ht="79.5" customHeight="1">
      <c r="A54" s="17">
        <v>15</v>
      </c>
      <c r="B54" s="18" t="s">
        <v>47</v>
      </c>
      <c r="C54" s="25" t="s">
        <v>123</v>
      </c>
      <c r="D54" s="18" t="s">
        <v>124</v>
      </c>
      <c r="E54" s="18" t="s">
        <v>60</v>
      </c>
      <c r="F54" s="18" t="s">
        <v>61</v>
      </c>
      <c r="G54" s="18" t="s">
        <v>62</v>
      </c>
      <c r="H54" s="19">
        <v>38926</v>
      </c>
      <c r="I54" s="18" t="s">
        <v>53</v>
      </c>
      <c r="J54" s="18" t="s">
        <v>125</v>
      </c>
      <c r="K54" s="18">
        <v>11</v>
      </c>
      <c r="L54" s="20">
        <v>4</v>
      </c>
      <c r="M54" s="20">
        <v>4</v>
      </c>
      <c r="N54" s="20">
        <v>6</v>
      </c>
      <c r="O54" s="20">
        <v>7</v>
      </c>
      <c r="P54" s="21">
        <f t="shared" si="0"/>
        <v>21</v>
      </c>
      <c r="Q54" s="20">
        <v>30</v>
      </c>
      <c r="R54" s="22">
        <f t="shared" si="1"/>
        <v>0.7</v>
      </c>
      <c r="S54" s="23"/>
      <c r="T54" s="23">
        <f t="shared" si="2"/>
        <v>21</v>
      </c>
      <c r="U54" s="24" t="s">
        <v>64</v>
      </c>
      <c r="V54" s="18" t="s">
        <v>126</v>
      </c>
    </row>
    <row r="55" spans="1:22" ht="96.75" customHeight="1">
      <c r="A55" s="17">
        <v>16</v>
      </c>
      <c r="B55" s="18" t="s">
        <v>47</v>
      </c>
      <c r="C55" s="18" t="s">
        <v>127</v>
      </c>
      <c r="D55" s="18" t="s">
        <v>128</v>
      </c>
      <c r="E55" s="18" t="s">
        <v>129</v>
      </c>
      <c r="F55" s="18" t="s">
        <v>130</v>
      </c>
      <c r="G55" s="18" t="s">
        <v>62</v>
      </c>
      <c r="H55" s="19">
        <v>38761</v>
      </c>
      <c r="I55" s="18" t="s">
        <v>53</v>
      </c>
      <c r="J55" s="18" t="s">
        <v>75</v>
      </c>
      <c r="K55" s="18">
        <v>11</v>
      </c>
      <c r="L55" s="20">
        <v>3</v>
      </c>
      <c r="M55" s="20">
        <v>2</v>
      </c>
      <c r="N55" s="20">
        <v>8</v>
      </c>
      <c r="O55" s="20">
        <v>7</v>
      </c>
      <c r="P55" s="21">
        <f t="shared" si="0"/>
        <v>20</v>
      </c>
      <c r="Q55" s="20">
        <v>30</v>
      </c>
      <c r="R55" s="22">
        <f t="shared" si="1"/>
        <v>0.6666666666666666</v>
      </c>
      <c r="S55" s="23"/>
      <c r="T55" s="23">
        <f t="shared" si="2"/>
        <v>20</v>
      </c>
      <c r="U55" s="24" t="s">
        <v>64</v>
      </c>
      <c r="V55" s="18" t="s">
        <v>131</v>
      </c>
    </row>
    <row r="56" spans="1:22" ht="95.25" customHeight="1">
      <c r="A56" s="17">
        <v>17</v>
      </c>
      <c r="B56" s="18" t="s">
        <v>47</v>
      </c>
      <c r="C56" s="18" t="s">
        <v>132</v>
      </c>
      <c r="D56" s="18" t="s">
        <v>133</v>
      </c>
      <c r="E56" s="18" t="s">
        <v>134</v>
      </c>
      <c r="F56" s="18" t="s">
        <v>135</v>
      </c>
      <c r="G56" s="18" t="s">
        <v>136</v>
      </c>
      <c r="H56" s="19">
        <v>38816</v>
      </c>
      <c r="I56" s="18" t="s">
        <v>53</v>
      </c>
      <c r="J56" s="18" t="s">
        <v>137</v>
      </c>
      <c r="K56" s="18">
        <v>11</v>
      </c>
      <c r="L56" s="20">
        <v>4</v>
      </c>
      <c r="M56" s="20">
        <v>2</v>
      </c>
      <c r="N56" s="20">
        <v>4</v>
      </c>
      <c r="O56" s="20">
        <v>6</v>
      </c>
      <c r="P56" s="21">
        <f t="shared" si="0"/>
        <v>16</v>
      </c>
      <c r="Q56" s="20">
        <v>30</v>
      </c>
      <c r="R56" s="22">
        <f t="shared" si="1"/>
        <v>0.5333333333333333</v>
      </c>
      <c r="S56" s="23"/>
      <c r="T56" s="23">
        <f t="shared" si="2"/>
        <v>16</v>
      </c>
      <c r="U56" s="24" t="s">
        <v>70</v>
      </c>
      <c r="V56" s="18" t="s">
        <v>126</v>
      </c>
    </row>
    <row r="57" spans="1:22" ht="48" customHeight="1">
      <c r="A57" s="17">
        <v>18</v>
      </c>
      <c r="B57" s="18" t="s">
        <v>47</v>
      </c>
      <c r="C57" s="18" t="s">
        <v>138</v>
      </c>
      <c r="D57" s="18" t="s">
        <v>139</v>
      </c>
      <c r="E57" s="18" t="s">
        <v>140</v>
      </c>
      <c r="F57" s="18" t="s">
        <v>122</v>
      </c>
      <c r="G57" s="18" t="s">
        <v>136</v>
      </c>
      <c r="H57" s="19">
        <v>39007</v>
      </c>
      <c r="I57" s="18" t="s">
        <v>53</v>
      </c>
      <c r="J57" s="18" t="s">
        <v>137</v>
      </c>
      <c r="K57" s="18">
        <v>11</v>
      </c>
      <c r="L57" s="20">
        <v>3</v>
      </c>
      <c r="M57" s="20">
        <v>3</v>
      </c>
      <c r="N57" s="20">
        <v>4</v>
      </c>
      <c r="O57" s="20">
        <v>6</v>
      </c>
      <c r="P57" s="21">
        <f t="shared" si="0"/>
        <v>16</v>
      </c>
      <c r="Q57" s="20">
        <v>30</v>
      </c>
      <c r="R57" s="22">
        <f t="shared" si="1"/>
        <v>0.5333333333333333</v>
      </c>
      <c r="S57" s="23"/>
      <c r="T57" s="23">
        <f t="shared" si="2"/>
        <v>16</v>
      </c>
      <c r="U57" s="24" t="s">
        <v>70</v>
      </c>
      <c r="V57" s="18" t="s">
        <v>126</v>
      </c>
    </row>
    <row r="58" spans="1:22" ht="79.5" customHeight="1">
      <c r="A58" s="17">
        <v>19</v>
      </c>
      <c r="B58" s="18" t="s">
        <v>47</v>
      </c>
      <c r="C58" s="18" t="s">
        <v>141</v>
      </c>
      <c r="D58" s="18" t="s">
        <v>142</v>
      </c>
      <c r="E58" s="18" t="s">
        <v>143</v>
      </c>
      <c r="F58" s="18" t="s">
        <v>144</v>
      </c>
      <c r="G58" s="18" t="s">
        <v>62</v>
      </c>
      <c r="H58" s="19">
        <v>38964</v>
      </c>
      <c r="I58" s="18" t="s">
        <v>53</v>
      </c>
      <c r="J58" s="18" t="s">
        <v>82</v>
      </c>
      <c r="K58" s="18">
        <v>11</v>
      </c>
      <c r="L58" s="20">
        <v>4</v>
      </c>
      <c r="M58" s="20">
        <v>1</v>
      </c>
      <c r="N58" s="20">
        <v>7</v>
      </c>
      <c r="O58" s="20">
        <v>3</v>
      </c>
      <c r="P58" s="21">
        <f t="shared" si="0"/>
        <v>15</v>
      </c>
      <c r="Q58" s="20">
        <v>30</v>
      </c>
      <c r="R58" s="22">
        <f t="shared" si="1"/>
        <v>0.5</v>
      </c>
      <c r="S58" s="23"/>
      <c r="T58" s="23">
        <f t="shared" si="2"/>
        <v>15</v>
      </c>
      <c r="U58" s="24" t="s">
        <v>70</v>
      </c>
      <c r="V58" s="18" t="s">
        <v>97</v>
      </c>
    </row>
    <row r="59" spans="1:22" ht="48" customHeight="1">
      <c r="A59" s="17">
        <v>20</v>
      </c>
      <c r="B59" s="18" t="s">
        <v>47</v>
      </c>
      <c r="C59" s="18" t="s">
        <v>145</v>
      </c>
      <c r="D59" s="18" t="s">
        <v>146</v>
      </c>
      <c r="E59" s="18" t="s">
        <v>147</v>
      </c>
      <c r="F59" s="18" t="s">
        <v>148</v>
      </c>
      <c r="G59" s="18" t="s">
        <v>136</v>
      </c>
      <c r="H59" s="19">
        <v>38821</v>
      </c>
      <c r="I59" s="18" t="s">
        <v>53</v>
      </c>
      <c r="J59" s="18" t="s">
        <v>137</v>
      </c>
      <c r="K59" s="18">
        <v>11</v>
      </c>
      <c r="L59" s="20">
        <v>5</v>
      </c>
      <c r="M59" s="20">
        <v>0</v>
      </c>
      <c r="N59" s="20">
        <v>2</v>
      </c>
      <c r="O59" s="20">
        <v>8</v>
      </c>
      <c r="P59" s="21">
        <f t="shared" si="0"/>
        <v>15</v>
      </c>
      <c r="Q59" s="20">
        <v>30</v>
      </c>
      <c r="R59" s="22">
        <f t="shared" si="1"/>
        <v>0.5</v>
      </c>
      <c r="S59" s="23"/>
      <c r="T59" s="23">
        <f t="shared" si="2"/>
        <v>15</v>
      </c>
      <c r="U59" s="24" t="s">
        <v>70</v>
      </c>
      <c r="V59" s="18" t="s">
        <v>126</v>
      </c>
    </row>
    <row r="60" spans="1:22" ht="79.5" customHeight="1">
      <c r="A60" s="17">
        <v>21</v>
      </c>
      <c r="B60" s="18" t="s">
        <v>47</v>
      </c>
      <c r="C60" s="26" t="s">
        <v>149</v>
      </c>
      <c r="D60" s="18" t="s">
        <v>150</v>
      </c>
      <c r="E60" s="18" t="s">
        <v>151</v>
      </c>
      <c r="F60" s="18" t="s">
        <v>152</v>
      </c>
      <c r="G60" s="18" t="s">
        <v>62</v>
      </c>
      <c r="H60" s="19">
        <v>38943</v>
      </c>
      <c r="I60" s="18" t="s">
        <v>53</v>
      </c>
      <c r="J60" s="18" t="s">
        <v>108</v>
      </c>
      <c r="K60" s="18">
        <v>11</v>
      </c>
      <c r="L60" s="20">
        <v>2</v>
      </c>
      <c r="M60" s="20">
        <v>2</v>
      </c>
      <c r="N60" s="20">
        <v>4</v>
      </c>
      <c r="O60" s="20">
        <v>3</v>
      </c>
      <c r="P60" s="21">
        <f t="shared" si="0"/>
        <v>11</v>
      </c>
      <c r="Q60" s="20">
        <v>30</v>
      </c>
      <c r="R60" s="22">
        <f t="shared" si="1"/>
        <v>0.36666666666666664</v>
      </c>
      <c r="S60" s="23"/>
      <c r="T60" s="23">
        <f t="shared" si="2"/>
        <v>11</v>
      </c>
      <c r="U60" s="24" t="s">
        <v>70</v>
      </c>
      <c r="V60" s="18" t="s">
        <v>109</v>
      </c>
    </row>
    <row r="61" spans="1:22" ht="48" customHeight="1">
      <c r="A61" s="17">
        <v>22</v>
      </c>
      <c r="B61" s="18" t="s">
        <v>47</v>
      </c>
      <c r="C61" s="18" t="s">
        <v>153</v>
      </c>
      <c r="D61" s="18" t="s">
        <v>154</v>
      </c>
      <c r="E61" s="18" t="s">
        <v>155</v>
      </c>
      <c r="F61" s="18" t="s">
        <v>51</v>
      </c>
      <c r="G61" s="18" t="s">
        <v>52</v>
      </c>
      <c r="H61" s="19">
        <v>38884</v>
      </c>
      <c r="I61" s="18" t="s">
        <v>53</v>
      </c>
      <c r="J61" s="18" t="s">
        <v>82</v>
      </c>
      <c r="K61" s="18">
        <v>11</v>
      </c>
      <c r="L61" s="20">
        <v>1</v>
      </c>
      <c r="M61" s="20">
        <v>2</v>
      </c>
      <c r="N61" s="20">
        <v>4</v>
      </c>
      <c r="O61" s="20">
        <v>0</v>
      </c>
      <c r="P61" s="21">
        <f t="shared" si="0"/>
        <v>7</v>
      </c>
      <c r="Q61" s="20">
        <v>30</v>
      </c>
      <c r="R61" s="22">
        <f t="shared" si="1"/>
        <v>0.23333333333333334</v>
      </c>
      <c r="S61" s="23"/>
      <c r="T61" s="23">
        <f t="shared" si="2"/>
        <v>7</v>
      </c>
      <c r="U61" s="24" t="s">
        <v>70</v>
      </c>
      <c r="V61" s="18" t="s">
        <v>83</v>
      </c>
    </row>
    <row r="62" spans="1:22" ht="48" customHeight="1">
      <c r="A62" s="17">
        <v>23</v>
      </c>
      <c r="B62" s="18" t="s">
        <v>47</v>
      </c>
      <c r="C62" s="18" t="s">
        <v>156</v>
      </c>
      <c r="D62" s="18" t="s">
        <v>157</v>
      </c>
      <c r="E62" s="18" t="s">
        <v>158</v>
      </c>
      <c r="F62" s="18" t="s">
        <v>135</v>
      </c>
      <c r="G62" s="18" t="s">
        <v>52</v>
      </c>
      <c r="H62" s="19">
        <v>38789</v>
      </c>
      <c r="I62" s="18" t="s">
        <v>53</v>
      </c>
      <c r="J62" s="18" t="s">
        <v>82</v>
      </c>
      <c r="K62" s="18">
        <v>11</v>
      </c>
      <c r="L62" s="20">
        <v>2</v>
      </c>
      <c r="M62" s="20">
        <v>2</v>
      </c>
      <c r="N62" s="20">
        <v>2</v>
      </c>
      <c r="O62" s="20">
        <v>1</v>
      </c>
      <c r="P62" s="21">
        <f t="shared" si="0"/>
        <v>7</v>
      </c>
      <c r="Q62" s="20">
        <v>30</v>
      </c>
      <c r="R62" s="22">
        <f t="shared" si="1"/>
        <v>0.23333333333333334</v>
      </c>
      <c r="S62" s="23"/>
      <c r="T62" s="23">
        <f t="shared" si="2"/>
        <v>7</v>
      </c>
      <c r="U62" s="24" t="s">
        <v>70</v>
      </c>
      <c r="V62" s="18" t="s">
        <v>83</v>
      </c>
    </row>
    <row r="63" spans="1:22" ht="48" customHeight="1">
      <c r="A63" s="17">
        <v>24</v>
      </c>
      <c r="B63" s="18" t="s">
        <v>47</v>
      </c>
      <c r="C63" s="18" t="s">
        <v>159</v>
      </c>
      <c r="D63" s="23" t="s">
        <v>160</v>
      </c>
      <c r="E63" s="18" t="s">
        <v>161</v>
      </c>
      <c r="F63" s="18" t="s">
        <v>61</v>
      </c>
      <c r="G63" s="18" t="s">
        <v>62</v>
      </c>
      <c r="H63" s="19">
        <v>39064</v>
      </c>
      <c r="I63" s="18" t="s">
        <v>53</v>
      </c>
      <c r="J63" s="18" t="s">
        <v>82</v>
      </c>
      <c r="K63" s="18">
        <v>11</v>
      </c>
      <c r="L63" s="20">
        <v>1</v>
      </c>
      <c r="M63" s="20">
        <v>1</v>
      </c>
      <c r="N63" s="20">
        <v>4</v>
      </c>
      <c r="O63" s="20" t="s">
        <v>162</v>
      </c>
      <c r="P63" s="21">
        <f t="shared" si="0"/>
        <v>6</v>
      </c>
      <c r="Q63" s="20">
        <v>30</v>
      </c>
      <c r="R63" s="22">
        <f t="shared" si="1"/>
        <v>0.2</v>
      </c>
      <c r="S63" s="23"/>
      <c r="T63" s="23">
        <f t="shared" si="2"/>
        <v>6</v>
      </c>
      <c r="U63" s="24" t="s">
        <v>70</v>
      </c>
      <c r="V63" s="18" t="s">
        <v>97</v>
      </c>
    </row>
    <row r="64" spans="1:22" ht="63.75" customHeight="1">
      <c r="A64" s="17">
        <v>25</v>
      </c>
      <c r="B64" s="18" t="s">
        <v>47</v>
      </c>
      <c r="C64" s="18" t="s">
        <v>163</v>
      </c>
      <c r="D64" s="23" t="s">
        <v>164</v>
      </c>
      <c r="E64" s="18" t="s">
        <v>165</v>
      </c>
      <c r="F64" s="18" t="s">
        <v>166</v>
      </c>
      <c r="G64" s="18" t="s">
        <v>62</v>
      </c>
      <c r="H64" s="19">
        <v>39092</v>
      </c>
      <c r="I64" s="18" t="s">
        <v>53</v>
      </c>
      <c r="J64" s="18" t="s">
        <v>82</v>
      </c>
      <c r="K64" s="18">
        <v>11</v>
      </c>
      <c r="L64" s="20">
        <v>0</v>
      </c>
      <c r="M64" s="20">
        <v>2</v>
      </c>
      <c r="N64" s="20">
        <v>0</v>
      </c>
      <c r="O64" s="20" t="s">
        <v>162</v>
      </c>
      <c r="P64" s="21">
        <f t="shared" si="0"/>
        <v>2</v>
      </c>
      <c r="Q64" s="20">
        <v>30</v>
      </c>
      <c r="R64" s="22">
        <f t="shared" si="1"/>
        <v>0.06666666666666667</v>
      </c>
      <c r="S64" s="23"/>
      <c r="T64" s="23">
        <f t="shared" si="2"/>
        <v>2</v>
      </c>
      <c r="U64" s="24" t="s">
        <v>70</v>
      </c>
      <c r="V64" s="18" t="s">
        <v>97</v>
      </c>
    </row>
    <row r="67" spans="1:28" ht="24" customHeight="1">
      <c r="A67" s="6" t="s">
        <v>167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51.75" customHeight="1">
      <c r="A68" s="4" t="s">
        <v>168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</sheetData>
  <sheetProtection selectLockedCells="1" selectUnlockedCells="1"/>
  <mergeCells count="29">
    <mergeCell ref="A1:AB1"/>
    <mergeCell ref="A2:AB2"/>
    <mergeCell ref="A3:AB3"/>
    <mergeCell ref="N4:S4"/>
    <mergeCell ref="A5:AB5"/>
    <mergeCell ref="A6:AB6"/>
    <mergeCell ref="A7:AB7"/>
    <mergeCell ref="A8:AB8"/>
    <mergeCell ref="A10:AB10"/>
    <mergeCell ref="A12:AB12"/>
    <mergeCell ref="A13:T13"/>
    <mergeCell ref="A14:AA14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0:Z30"/>
    <mergeCell ref="A33:AB33"/>
    <mergeCell ref="A34:AB34"/>
    <mergeCell ref="A36:AB36"/>
    <mergeCell ref="A37:AB37"/>
    <mergeCell ref="A67:AB67"/>
    <mergeCell ref="A68:T6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2023-11-20T13:45:32Z</cp:lastPrinted>
  <dcterms:modified xsi:type="dcterms:W3CDTF">2023-11-20T13:48:33Z</dcterms:modified>
  <cp:category/>
  <cp:version/>
  <cp:contentType/>
  <cp:contentStatus/>
  <cp:revision>6</cp:revision>
</cp:coreProperties>
</file>